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4.Anya Polytech\"/>
    </mc:Choice>
  </mc:AlternateContent>
  <xr:revisionPtr revIDLastSave="0" documentId="13_ncr:1_{3D3A5571-AAD0-4F29-B03A-B382378DDFFF}" xr6:coauthVersionLast="47" xr6:coauthVersionMax="47" xr10:uidLastSave="{00000000-0000-0000-0000-000000000000}"/>
  <bookViews>
    <workbookView xWindow="-120" yWindow="-120" windowWidth="20730" windowHeight="11160" xr2:uid="{00000000-000D-0000-FFFF-FFFF00000000}"/>
  </bookViews>
  <sheets>
    <sheet name="Anya Polytech" sheetId="1" r:id="rId1"/>
    <sheet name="Sheet2" sheetId="5" r:id="rId2"/>
    <sheet name="QIB" sheetId="4" state="hidden" r:id="rId3"/>
    <sheet name="Sheet3" sheetId="3" state="hidden" r:id="rId4"/>
  </sheets>
  <definedNames>
    <definedName name="_xlnm._FilterDatabase" localSheetId="1" hidden="1">Sheet2!$A$1:$N$1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3" i="1" l="1"/>
  <c r="E82" i="1"/>
  <c r="E79" i="1"/>
  <c r="D91" i="1"/>
  <c r="D87" i="1"/>
  <c r="D83" i="1"/>
  <c r="D79" i="1"/>
</calcChain>
</file>

<file path=xl/sharedStrings.xml><?xml version="1.0" encoding="utf-8"?>
<sst xmlns="http://schemas.openxmlformats.org/spreadsheetml/2006/main" count="169" uniqueCount="107">
  <si>
    <t>A. For Equity Issues</t>
  </si>
  <si>
    <t>Sr. No.</t>
  </si>
  <si>
    <t>Name of the issue:</t>
  </si>
  <si>
    <t>Type of  issue</t>
  </si>
  <si>
    <t>Grade of issue alongwith name of the rating agency</t>
  </si>
  <si>
    <t>Subscription level (number of times)*</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</si>
  <si>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</si>
  <si>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</si>
  <si>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</si>
  <si>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</si>
  <si>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</si>
  <si>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</si>
  <si>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</si>
  <si>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</si>
  <si>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</si>
  <si>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</si>
  <si>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</si>
  <si>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</si>
  <si>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</si>
  <si>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</si>
  <si>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</si>
  <si>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</si>
  <si>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</si>
  <si>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</si>
  <si>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</si>
  <si>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</si>
  <si>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</si>
  <si>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</si>
  <si>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</si>
  <si>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</si>
  <si>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</si>
  <si>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</si>
  <si>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</si>
  <si>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</si>
  <si>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</si>
  <si>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</si>
  <si>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</si>
  <si>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</si>
  <si>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</si>
  <si>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</si>
  <si>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</si>
  <si>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</si>
  <si>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</si>
  <si>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</si>
  <si>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</si>
  <si>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</si>
  <si>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</si>
  <si>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</si>
  <si>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</si>
  <si>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</si>
  <si>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</si>
  <si>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Source: NSE</t>
  </si>
  <si>
    <t xml:space="preserve">Closing price </t>
  </si>
  <si>
    <t>N.A</t>
  </si>
  <si>
    <t>Issue size (Rs. In lakhs)</t>
  </si>
  <si>
    <t xml:space="preserve">(iii) at the end of 2nd FY </t>
  </si>
  <si>
    <t xml:space="preserve">(iv) at the end of 3rd FY </t>
  </si>
  <si>
    <t>(ii) Actual implementation</t>
  </si>
  <si>
    <t>Index (of the Designated Stock Exchange): NSE Nifty</t>
  </si>
  <si>
    <t>1st FY 
(March 31, 2025)</t>
  </si>
  <si>
    <t>2nd FY 
 (March 31, 2026)</t>
  </si>
  <si>
    <t>3rd FY
 (March 31, 2027)</t>
  </si>
  <si>
    <t>At the end of 1st FY 2024-25</t>
  </si>
  <si>
    <t>At the end of 2nd FY 2025-26</t>
  </si>
  <si>
    <t>At the end of 3rd FY 2026-27</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</si>
  <si>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</si>
  <si>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</si>
  <si>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As at the end of 1st FY after the listing of the issue (31.03.2025) </t>
  </si>
  <si>
    <t>As at the end of 2nd FY after the listing of the issue (31.03.2026)</t>
  </si>
  <si>
    <t>As at the end of 3rd FY after the listing of the issue (31.03.2027)</t>
  </si>
  <si>
    <t>(i) as disclosed in the offer document: Proposed Schedule of Implementation*</t>
  </si>
  <si>
    <t>Note : Industry average has been calculated by taking the average of peer group companies. In the present case, only one peer group company is taken into consideration.</t>
  </si>
  <si>
    <t>Anya Polytech &amp; Fertilizers Limited</t>
  </si>
  <si>
    <t>₹ 4480.00 lakhs</t>
  </si>
  <si>
    <t>Since the company's share were listed on January 02, 2025 we are considering March 31, 2025 as the 1st Financial Year.</t>
  </si>
  <si>
    <t>407.08Times</t>
  </si>
  <si>
    <t>Rs. 14/-</t>
  </si>
  <si>
    <t>At close of listing day (January 02, 2025*)</t>
  </si>
  <si>
    <t>At close of 30th calendar day from listing day (*) (January 31, 2025)</t>
  </si>
  <si>
    <t># NSE does not have any sectorial index for fertilizers industry, hence data for NSE NIFTY has been provided here.</t>
  </si>
  <si>
    <t>Issuer:Anya Polytech &amp; Fertilizers Limited</t>
  </si>
  <si>
    <t>Commercial Syn Bag Limited</t>
  </si>
  <si>
    <t>Note: Since the company's share were listed on December January 02, 2025, we are considering March 31, 2025 as the 1st Financial Year.</t>
  </si>
  <si>
    <t>ype</t>
  </si>
  <si>
    <t>Shares Held</t>
  </si>
  <si>
    <t>% of Total Equity</t>
  </si>
  <si>
    <t>Domestic QIBs</t>
  </si>
  <si>
    <t>Foreign QIBs</t>
  </si>
  <si>
    <t>Total QIB</t>
  </si>
  <si>
    <t>NO</t>
  </si>
  <si>
    <t>At close of 90th calendar day from listing day (1st April, 2025)</t>
  </si>
  <si>
    <t>(i) at the end of 1st FY March 31, 2025</t>
  </si>
  <si>
    <t>(i) at the end of 1st F.Y. March 31, 2025</t>
  </si>
  <si>
    <t>Comment in statement of deviation: unutilised capex amount transferred in working capital</t>
  </si>
  <si>
    <t>Not Applicable</t>
  </si>
  <si>
    <t>*The above figure is after technical rejection and excluding anchor allotment (but including marker maker)
Source: Minutes of Basis of allotment</t>
  </si>
  <si>
    <t xml:space="preserve">* As per the Basis of Allotment. It excludes pre-issue holding by QIBs and includes allotment to Anchor.
Source:
*(1) Basis of Allotment
**(2) Reported to the stock exchanges; </t>
  </si>
  <si>
    <t>(i) allotment in the issue*</t>
  </si>
  <si>
    <t>(ii) at the end of 1st FY March 31, 2025**</t>
  </si>
  <si>
    <t>Frequently Traded</t>
  </si>
  <si>
    <t>NA</t>
  </si>
  <si>
    <t>Actual Utilisation as on September 30, 2025
1)To meet Capital Expenditure towards purchase of Plant &amp; Machinery and working capital requirement in Anya Polytech &amp; Fertilizers Limited
Purchase of Plant &amp; Machineries of Rs. 535.00 Lakhs
Working Capital requirement of Rs. 734.00 Lakhs
2)Setting-up new project (“Proposed Project”) in Yara Green Energy Private Limited, subsidiary Company, along with working capital requirement
Proposed Project of Rs. 0.00 Lakhs
Working Capital requirement of Rs. 0.00 Lakhs
3)To meet Working Capital &amp; Capital Expenditure in Arawali Phosphate Limited, subsidiary Company
Purchase of Plant &amp; Machineries of Rs. 152.00  Lakhs
Working Capital requirement of Rs.  698.00 Lakhs
4)General corporate purposes of Rs 807.00 Lakhs 
5) Issue related Expenses of Rs. 474.00 Lakhs</t>
  </si>
  <si>
    <t>(ii) Actual utilization*</t>
  </si>
  <si>
    <r>
      <rPr>
        <b/>
        <sz val="10"/>
        <color theme="1"/>
        <rFont val="Times New Roman"/>
        <family val="1"/>
      </rPr>
      <t>Amount to be deployed from the Net Proceeds in Fiscal 2025 :</t>
    </r>
    <r>
      <rPr>
        <sz val="10"/>
        <color theme="1"/>
        <rFont val="Times New Roman"/>
        <family val="1"/>
      </rPr>
      <t xml:space="preserve"> 1) To meet Capital Expenditure towards purchase of Plant &amp; Machinery and working capital requirement in Anya Polytech &amp; Fertilizers Limited
Purchase of Plant &amp; Machineries of Rs. 769.41 Lakhs
Working Capital requirement of Rs. 0.00
2)Setting-up new project (“Proposed Project”) in Yara Green Energy Private Limited, subsidiary Company, along with working capital requirement
Proposed Project of Rs. 905.00 Lakhs
Working Capital requirement of Rs. 0.00 Lakhs
3)To meet Working Capital &amp; Capital Expenditure in Arawali Phosphate Limited, subsidiary Company
Purchase of Plant &amp; Machineries of Rs. 320.00  Lakhs
Working Capital requirement of Rs. 0.00 Lakhs
4)General corporate purposes of Rs 806.69 Lakhs
5) Issue related Expenses of Rs. 474.00 Lakhs
</t>
    </r>
    <r>
      <rPr>
        <b/>
        <sz val="10"/>
        <color theme="1"/>
        <rFont val="Times New Roman"/>
        <family val="1"/>
      </rPr>
      <t>Amount to be deployed from the Net Proceeds in Fiscal 2026</t>
    </r>
    <r>
      <rPr>
        <sz val="10"/>
        <color theme="1"/>
        <rFont val="Times New Roman"/>
        <family val="1"/>
      </rPr>
      <t xml:space="preserve"> : 1) To meet Capital Expenditure towards purchase of Plant &amp; Machinery and working capital requirement in Anya Polytech &amp; Fertilizers Limited
Purchase of Plant &amp; Machineries of Rs. 0.00 Lakhs
Working Capital requirement of Rs. 500.00 Lakhs
2)Setting-up new project (“Proposed Project”) in Yara Green Energy Private Limited, subsidiary Company, along with working capital requirement
Proposed Project of Rs. 0.00.00 Lakhs
Working Capital requirement of Rs. 175.00 Lakhs
3)To meet Working Capital &amp; Capital Expenditure in Arawali Phosphate Limited, subsidiary Company
Purchase of Plant &amp; Machineries of Rs. 00.00  Lakhs
Working Capital requirement of Rs. 530.000 Lakhs
4)General corporate purposes of Rs 0.00 Lakhs
                                                              </t>
    </r>
  </si>
  <si>
    <t xml:space="preserve">
*Source: Statement of deviation filed by company on November 15, 2025 for the half year ended on september 30, 2025</t>
  </si>
  <si>
    <r>
      <rPr>
        <b/>
        <i/>
        <sz val="10"/>
        <rFont val="Times New Roman"/>
        <family val="1"/>
      </rPr>
      <t>Note:</t>
    </r>
    <r>
      <rPr>
        <i/>
        <sz val="10"/>
        <rFont val="Times New Roman"/>
        <family val="1"/>
      </rPr>
      <t xml:space="preserve"> 1. Where the 30th day / 90th day / March 31 of a particular year falls on a NSE trading holiday, the immediately Following trading day has been considered.</t>
    </r>
  </si>
  <si>
    <t xml:space="preserve">*Source:  Prospectus dated  December 30, 2024 and based on restated summary statement FY 2023-24  and for peer group data from Annual Report of FY 2023-24 and prospectus is taken.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</si>
</sst>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b/>
      <i/>
      <sz val="10"/>
      <color theme="1"/>
      <name val="Times New Roman"/>
      <family val="1"/>
    </font>
    <font>
      <sz val="12"/>
      <color theme="1"/>
      <name val="Times New Roman"/>
      <family val="1"/>
    </font>
    <font>
      <sz val="11"/>
      <color theme="1"/>
      <name val="Calibri"/>
      <family val="2"/>
      <scheme val="minor"/>
    </font>
    <font>
      <b/>
      <sz val="11"/>
      <color theme="1"/>
      <name val="Calibri"/>
      <family val="2"/>
      <scheme val="minor"/>
    </font>
    <font>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4" fillId="0" borderId="0" applyFont="0" applyFill="0" applyBorder="0" applyAlignment="0" applyProtection="0"/>
  </cellStyleXfs>
  <cellXfs count="156">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3" fillId="0" borderId="1" xfId="0" applyFont="1" applyBorder="1" applyAlignment="1">
      <alignment horizontal="left" vertical="center"/>
    </xf>
    <xf numFmtId="0" fontId="2" fillId="2" borderId="1" xfId="0" applyFont="1" applyFill="1" applyBorder="1" applyAlignment="1">
      <alignment horizontal="right" vertical="center" wrapText="1"/>
    </xf>
    <xf numFmtId="0" fontId="2" fillId="2" borderId="1" xfId="0" applyFont="1" applyFill="1" applyBorder="1" applyAlignment="1">
      <alignment horizontal="left" vertical="top" wrapText="1"/>
    </xf>
    <xf numFmtId="0" fontId="15" fillId="0" borderId="0" xfId="0" applyFont="1" applyAlignment="1">
      <alignment horizontal="center" vertical="center" wrapText="1"/>
    </xf>
    <xf numFmtId="0" fontId="0" fillId="0" borderId="0" xfId="0" applyAlignment="1">
      <alignment vertical="center" wrapText="1"/>
    </xf>
    <xf numFmtId="3" fontId="0" fillId="0" borderId="0" xfId="0" applyNumberFormat="1"/>
    <xf numFmtId="3" fontId="0" fillId="0" borderId="0" xfId="0" applyNumberFormat="1" applyAlignment="1">
      <alignment vertical="center" wrapText="1"/>
    </xf>
    <xf numFmtId="10" fontId="0" fillId="0" borderId="0" xfId="0" applyNumberFormat="1" applyAlignment="1">
      <alignment vertical="center" wrapText="1"/>
    </xf>
    <xf numFmtId="0" fontId="15" fillId="0" borderId="0" xfId="0" applyFont="1" applyAlignment="1">
      <alignment vertical="center" wrapText="1"/>
    </xf>
    <xf numFmtId="3" fontId="15" fillId="0" borderId="0" xfId="0" applyNumberFormat="1" applyFont="1" applyAlignment="1">
      <alignment vertical="center" wrapText="1"/>
    </xf>
    <xf numFmtId="10" fontId="15" fillId="0" borderId="0" xfId="0" applyNumberFormat="1" applyFont="1" applyAlignment="1">
      <alignment vertical="center" wrapText="1"/>
    </xf>
    <xf numFmtId="15" fontId="0" fillId="0" borderId="0" xfId="0" applyNumberFormat="1"/>
    <xf numFmtId="4" fontId="0" fillId="0" borderId="0" xfId="0" applyNumberFormat="1"/>
    <xf numFmtId="2" fontId="2"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10" fontId="0" fillId="0" borderId="0" xfId="1" applyNumberFormat="1" applyFont="1"/>
    <xf numFmtId="0" fontId="5" fillId="0" borderId="1" xfId="0" applyFont="1" applyBorder="1" applyAlignment="1">
      <alignment horizontal="left" vertical="center" wrapText="1"/>
    </xf>
    <xf numFmtId="0" fontId="16" fillId="0" borderId="0" xfId="0" applyFont="1" applyAlignment="1">
      <alignment horizontal="left"/>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Border="1" applyAlignment="1">
      <alignment horizontal="left" vertical="center" wrapText="1"/>
    </xf>
    <xf numFmtId="0" fontId="6" fillId="0" borderId="25" xfId="0" applyFont="1" applyBorder="1" applyAlignment="1">
      <alignment vertical="top" wrapText="1"/>
    </xf>
    <xf numFmtId="0" fontId="6" fillId="0" borderId="26" xfId="0" applyFont="1" applyBorder="1" applyAlignment="1">
      <alignment vertical="top" wrapText="1"/>
    </xf>
    <xf numFmtId="0" fontId="6" fillId="0" borderId="27" xfId="0" applyFont="1" applyBorder="1" applyAlignment="1">
      <alignment vertical="top"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7"/>
  <sheetViews>
    <sheetView tabSelected="1" topLeftCell="B81" zoomScaleNormal="100" workbookViewId="0">
      <selection activeCell="B97" sqref="B97:G97"/>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10" style="1" bestFit="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140" t="s">
        <v>0</v>
      </c>
      <c r="B1" s="140"/>
      <c r="D1" s="2"/>
    </row>
    <row r="3" spans="1:14" ht="24.75" customHeight="1" x14ac:dyDescent="0.25">
      <c r="A3" s="3" t="s">
        <v>1</v>
      </c>
      <c r="B3" s="4" t="s">
        <v>2</v>
      </c>
      <c r="C3" s="59" t="s">
        <v>72</v>
      </c>
    </row>
    <row r="4" spans="1:14" x14ac:dyDescent="0.25">
      <c r="D4" s="5"/>
    </row>
    <row r="5" spans="1:14" ht="21" customHeight="1" x14ac:dyDescent="0.25">
      <c r="A5" s="6">
        <v>1</v>
      </c>
      <c r="B5" s="4" t="s">
        <v>3</v>
      </c>
      <c r="C5" s="141" t="s">
        <v>65</v>
      </c>
      <c r="D5" s="141"/>
      <c r="E5" s="141"/>
    </row>
    <row r="6" spans="1:14" ht="15" customHeight="1" x14ac:dyDescent="0.25">
      <c r="A6" s="7"/>
      <c r="B6" s="142"/>
      <c r="C6" s="142"/>
      <c r="D6" s="142"/>
      <c r="E6" s="8"/>
    </row>
    <row r="7" spans="1:14" x14ac:dyDescent="0.25">
      <c r="A7" s="7"/>
      <c r="B7" s="9"/>
      <c r="D7" s="5"/>
    </row>
    <row r="8" spans="1:14" ht="21" customHeight="1" x14ac:dyDescent="0.25">
      <c r="A8" s="7">
        <v>2</v>
      </c>
      <c r="B8" s="4" t="s">
        <v>54</v>
      </c>
      <c r="C8" s="54" t="s">
        <v>73</v>
      </c>
      <c r="D8" s="5"/>
    </row>
    <row r="9" spans="1:14" x14ac:dyDescent="0.25">
      <c r="A9" s="7"/>
      <c r="B9" s="9"/>
      <c r="D9" s="5"/>
    </row>
    <row r="10" spans="1:14" ht="30.6" customHeight="1" x14ac:dyDescent="0.25">
      <c r="A10" s="7">
        <v>3</v>
      </c>
      <c r="B10" s="4" t="s">
        <v>4</v>
      </c>
      <c r="C10" s="143" t="s">
        <v>94</v>
      </c>
      <c r="D10" s="144"/>
      <c r="E10" s="145"/>
    </row>
    <row r="11" spans="1:14" x14ac:dyDescent="0.25">
      <c r="A11" s="7"/>
      <c r="B11" s="9"/>
      <c r="D11" s="5"/>
    </row>
    <row r="12" spans="1:14" x14ac:dyDescent="0.25">
      <c r="A12" s="7">
        <v>4</v>
      </c>
      <c r="B12" s="4" t="s">
        <v>5</v>
      </c>
      <c r="C12" s="60" t="s">
        <v>75</v>
      </c>
      <c r="D12" s="5"/>
    </row>
    <row r="13" spans="1:14" ht="27.75" customHeight="1" x14ac:dyDescent="0.25">
      <c r="A13" s="7"/>
      <c r="B13" s="151" t="s">
        <v>95</v>
      </c>
      <c r="C13" s="152"/>
      <c r="D13" s="152"/>
      <c r="E13" s="152"/>
    </row>
    <row r="14" spans="1:14" ht="14.45" customHeight="1" x14ac:dyDescent="0.25">
      <c r="A14" s="7"/>
      <c r="B14" s="40"/>
      <c r="C14" s="41"/>
      <c r="D14" s="5"/>
    </row>
    <row r="15" spans="1:14" x14ac:dyDescent="0.25">
      <c r="A15" s="7"/>
      <c r="D15" s="5"/>
    </row>
    <row r="16" spans="1:14" ht="29.25" customHeight="1" x14ac:dyDescent="0.25">
      <c r="A16" s="7">
        <v>5</v>
      </c>
      <c r="B16" s="146" t="s">
        <v>43</v>
      </c>
      <c r="C16" s="147"/>
      <c r="D16" s="147"/>
      <c r="E16" s="148"/>
      <c r="F16" s="9"/>
      <c r="G16" s="9"/>
      <c r="H16" s="9"/>
      <c r="I16" s="9"/>
      <c r="J16" s="10"/>
      <c r="K16" s="10"/>
      <c r="L16" s="10"/>
      <c r="M16" s="10"/>
      <c r="N16" s="10"/>
    </row>
    <row r="17" spans="1:14" x14ac:dyDescent="0.25">
      <c r="A17" s="7"/>
      <c r="B17" s="42" t="s">
        <v>97</v>
      </c>
      <c r="C17" s="149">
        <v>0.1265</v>
      </c>
      <c r="D17" s="149"/>
      <c r="E17" s="149"/>
      <c r="F17" s="11"/>
      <c r="G17" s="10"/>
      <c r="H17" s="10"/>
      <c r="I17" s="10"/>
      <c r="J17" s="10"/>
      <c r="K17" s="10"/>
      <c r="L17" s="10"/>
      <c r="M17" s="10"/>
      <c r="N17" s="10"/>
    </row>
    <row r="18" spans="1:14" x14ac:dyDescent="0.25">
      <c r="A18" s="7"/>
      <c r="B18" s="42" t="s">
        <v>98</v>
      </c>
      <c r="C18" s="150">
        <v>9.0399999999999994E-2</v>
      </c>
      <c r="D18" s="129"/>
      <c r="E18" s="129"/>
      <c r="F18" s="11"/>
      <c r="G18" s="10"/>
      <c r="H18" s="10"/>
      <c r="I18" s="10"/>
      <c r="J18" s="10"/>
      <c r="K18" s="10"/>
      <c r="L18" s="10"/>
      <c r="M18" s="10"/>
      <c r="N18" s="10"/>
    </row>
    <row r="19" spans="1:14" x14ac:dyDescent="0.25">
      <c r="A19" s="7"/>
      <c r="B19" s="42" t="s">
        <v>55</v>
      </c>
      <c r="C19" s="129" t="s">
        <v>48</v>
      </c>
      <c r="D19" s="129"/>
      <c r="E19" s="129"/>
      <c r="F19" s="11"/>
      <c r="G19" s="10"/>
      <c r="H19" s="10"/>
      <c r="I19" s="10"/>
      <c r="J19" s="10"/>
      <c r="K19" s="10"/>
      <c r="L19" s="10"/>
      <c r="M19" s="10"/>
      <c r="N19" s="10"/>
    </row>
    <row r="20" spans="1:14" x14ac:dyDescent="0.25">
      <c r="A20" s="7"/>
      <c r="B20" s="43" t="s">
        <v>56</v>
      </c>
      <c r="C20" s="129" t="s">
        <v>7</v>
      </c>
      <c r="D20" s="129"/>
      <c r="E20" s="129"/>
      <c r="F20" s="11"/>
      <c r="G20" s="10"/>
      <c r="H20" s="10"/>
      <c r="I20" s="10"/>
      <c r="J20" s="10"/>
      <c r="K20" s="10"/>
      <c r="L20" s="10"/>
      <c r="M20" s="10"/>
      <c r="N20" s="10"/>
    </row>
    <row r="21" spans="1:14" ht="50.1" customHeight="1" x14ac:dyDescent="0.25">
      <c r="A21" s="7"/>
      <c r="B21" s="131" t="s">
        <v>96</v>
      </c>
      <c r="C21" s="131"/>
      <c r="D21" s="131"/>
      <c r="E21" s="131"/>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119" t="s">
        <v>44</v>
      </c>
      <c r="C23" s="119"/>
      <c r="D23" s="119"/>
      <c r="E23" s="119"/>
      <c r="F23" s="9"/>
      <c r="G23" s="9"/>
      <c r="H23" s="10"/>
      <c r="I23" s="9"/>
      <c r="J23" s="9"/>
    </row>
    <row r="24" spans="1:14" x14ac:dyDescent="0.25">
      <c r="A24" s="7"/>
      <c r="B24" s="132" t="s">
        <v>8</v>
      </c>
      <c r="C24" s="133"/>
      <c r="D24" s="133"/>
      <c r="E24" s="134"/>
      <c r="F24" s="11"/>
    </row>
    <row r="25" spans="1:14" ht="25.5" x14ac:dyDescent="0.25">
      <c r="A25" s="7"/>
      <c r="B25" s="12" t="s">
        <v>9</v>
      </c>
      <c r="C25" s="50" t="s">
        <v>59</v>
      </c>
      <c r="D25" s="50" t="s">
        <v>60</v>
      </c>
      <c r="E25" s="50" t="s">
        <v>61</v>
      </c>
      <c r="F25" s="11"/>
    </row>
    <row r="26" spans="1:14" ht="12.75" customHeight="1" x14ac:dyDescent="0.25">
      <c r="A26" s="7"/>
      <c r="B26" s="30" t="s">
        <v>10</v>
      </c>
      <c r="C26" s="75">
        <v>13681</v>
      </c>
      <c r="D26" s="138" t="s">
        <v>48</v>
      </c>
      <c r="E26" s="130" t="s">
        <v>7</v>
      </c>
      <c r="F26" s="25"/>
      <c r="G26" s="25"/>
    </row>
    <row r="27" spans="1:14" ht="12.75" customHeight="1" x14ac:dyDescent="0.25">
      <c r="A27" s="7"/>
      <c r="B27" s="30" t="s">
        <v>11</v>
      </c>
      <c r="C27" s="75">
        <v>834.65</v>
      </c>
      <c r="D27" s="138"/>
      <c r="E27" s="130"/>
      <c r="F27" s="25"/>
      <c r="G27" s="25"/>
    </row>
    <row r="28" spans="1:14" ht="12.75" customHeight="1" x14ac:dyDescent="0.25">
      <c r="A28" s="7"/>
      <c r="B28" s="30" t="s">
        <v>12</v>
      </c>
      <c r="C28" s="75">
        <v>2400</v>
      </c>
      <c r="D28" s="138"/>
      <c r="E28" s="130"/>
      <c r="F28" s="25"/>
      <c r="G28" s="25"/>
    </row>
    <row r="29" spans="1:14" ht="12.75" customHeight="1" x14ac:dyDescent="0.25">
      <c r="A29" s="7"/>
      <c r="B29" s="30" t="s">
        <v>13</v>
      </c>
      <c r="C29" s="76">
        <v>6444.76</v>
      </c>
      <c r="D29" s="138"/>
      <c r="E29" s="130"/>
      <c r="F29" s="25"/>
      <c r="G29" s="25"/>
    </row>
    <row r="30" spans="1:14" x14ac:dyDescent="0.25">
      <c r="A30" s="7"/>
      <c r="B30" s="135" t="s">
        <v>74</v>
      </c>
      <c r="C30" s="136"/>
      <c r="D30" s="136"/>
      <c r="E30" s="137"/>
      <c r="F30" s="11"/>
    </row>
    <row r="31" spans="1:14" x14ac:dyDescent="0.25">
      <c r="A31" s="7"/>
      <c r="B31" s="10"/>
      <c r="C31" s="11"/>
      <c r="D31" s="11"/>
      <c r="E31" s="11"/>
      <c r="F31" s="11"/>
    </row>
    <row r="32" spans="1:14" ht="29.25" customHeight="1" x14ac:dyDescent="0.25">
      <c r="A32" s="7">
        <v>7</v>
      </c>
      <c r="B32" s="119" t="s">
        <v>14</v>
      </c>
      <c r="C32" s="119"/>
      <c r="D32" s="119"/>
      <c r="E32" s="119"/>
      <c r="F32" s="9"/>
      <c r="G32" s="9"/>
      <c r="H32" s="9"/>
      <c r="I32" s="9"/>
      <c r="J32" s="9"/>
    </row>
    <row r="33" spans="1:10" x14ac:dyDescent="0.25">
      <c r="A33" s="7"/>
      <c r="B33" s="30" t="s">
        <v>91</v>
      </c>
      <c r="C33" s="129" t="s">
        <v>99</v>
      </c>
      <c r="D33" s="129"/>
      <c r="E33" s="129"/>
      <c r="F33" s="10"/>
    </row>
    <row r="34" spans="1:10" x14ac:dyDescent="0.25">
      <c r="A34" s="7"/>
      <c r="B34" s="30" t="s">
        <v>15</v>
      </c>
      <c r="C34" s="129" t="s">
        <v>48</v>
      </c>
      <c r="D34" s="129"/>
      <c r="E34" s="129"/>
      <c r="F34" s="10"/>
    </row>
    <row r="35" spans="1:10" x14ac:dyDescent="0.25">
      <c r="A35" s="7"/>
      <c r="B35" s="30" t="s">
        <v>16</v>
      </c>
      <c r="C35" s="129" t="s">
        <v>7</v>
      </c>
      <c r="D35" s="129"/>
      <c r="E35" s="129"/>
      <c r="F35" s="10"/>
    </row>
    <row r="36" spans="1:10" x14ac:dyDescent="0.25">
      <c r="A36" s="7"/>
      <c r="B36" s="139" t="s">
        <v>49</v>
      </c>
      <c r="C36" s="139"/>
      <c r="D36" s="139"/>
      <c r="E36" s="139"/>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119" t="s">
        <v>45</v>
      </c>
      <c r="C39" s="119"/>
      <c r="D39" s="119"/>
      <c r="E39" s="119"/>
      <c r="F39" s="9"/>
      <c r="G39" s="9"/>
      <c r="H39" s="9"/>
      <c r="I39" s="9"/>
      <c r="J39" s="9"/>
    </row>
    <row r="40" spans="1:10" x14ac:dyDescent="0.25">
      <c r="A40" s="7"/>
      <c r="B40" s="30" t="s">
        <v>92</v>
      </c>
      <c r="C40" s="130" t="s">
        <v>89</v>
      </c>
      <c r="D40" s="130"/>
      <c r="E40" s="130"/>
      <c r="F40" s="10"/>
    </row>
    <row r="41" spans="1:10" x14ac:dyDescent="0.25">
      <c r="A41" s="7"/>
      <c r="B41" s="30" t="s">
        <v>15</v>
      </c>
      <c r="C41" s="130" t="s">
        <v>48</v>
      </c>
      <c r="D41" s="130"/>
      <c r="E41" s="130"/>
      <c r="F41" s="10"/>
    </row>
    <row r="42" spans="1:10" x14ac:dyDescent="0.25">
      <c r="A42" s="7"/>
      <c r="B42" s="30" t="s">
        <v>16</v>
      </c>
      <c r="C42" s="130" t="s">
        <v>7</v>
      </c>
      <c r="D42" s="130"/>
      <c r="E42" s="130"/>
      <c r="F42" s="10"/>
    </row>
    <row r="43" spans="1:10" x14ac:dyDescent="0.25">
      <c r="A43" s="3"/>
      <c r="D43" s="13"/>
      <c r="E43" s="10"/>
    </row>
    <row r="44" spans="1:10" ht="31.5" customHeight="1" x14ac:dyDescent="0.25">
      <c r="A44" s="14">
        <v>9</v>
      </c>
      <c r="B44" s="119" t="s">
        <v>41</v>
      </c>
      <c r="C44" s="119"/>
      <c r="D44" s="119"/>
      <c r="E44" s="119"/>
      <c r="F44" s="15"/>
      <c r="G44" s="9"/>
      <c r="H44" s="9"/>
      <c r="I44" s="9"/>
    </row>
    <row r="45" spans="1:10" x14ac:dyDescent="0.25">
      <c r="A45" s="14"/>
      <c r="B45" s="38" t="s">
        <v>38</v>
      </c>
      <c r="C45" s="39" t="s">
        <v>57</v>
      </c>
      <c r="D45" s="113" t="s">
        <v>37</v>
      </c>
      <c r="E45" s="113"/>
    </row>
    <row r="46" spans="1:10" ht="15" customHeight="1" x14ac:dyDescent="0.25">
      <c r="A46" s="16"/>
      <c r="B46" s="61" t="s">
        <v>100</v>
      </c>
      <c r="C46" s="53" t="s">
        <v>100</v>
      </c>
      <c r="D46" s="114" t="s">
        <v>100</v>
      </c>
      <c r="E46" s="114"/>
    </row>
    <row r="47" spans="1:10" x14ac:dyDescent="0.25">
      <c r="A47" s="17"/>
      <c r="B47" s="18"/>
      <c r="C47" s="13"/>
      <c r="D47" s="13"/>
      <c r="E47" s="13"/>
      <c r="F47" s="11"/>
      <c r="G47" s="11"/>
      <c r="H47" s="11"/>
      <c r="I47" s="11"/>
    </row>
    <row r="48" spans="1:10" ht="45" customHeight="1" x14ac:dyDescent="0.25">
      <c r="A48" s="14">
        <v>10</v>
      </c>
      <c r="B48" s="106" t="s">
        <v>47</v>
      </c>
      <c r="C48" s="126"/>
      <c r="D48" s="126"/>
      <c r="E48" s="126"/>
      <c r="F48" s="11"/>
      <c r="G48" s="11"/>
      <c r="H48" s="11"/>
    </row>
    <row r="49" spans="1:14" ht="34.5" customHeight="1" x14ac:dyDescent="0.25">
      <c r="A49" s="80"/>
      <c r="B49" s="127" t="s">
        <v>70</v>
      </c>
      <c r="C49" s="91" t="s">
        <v>103</v>
      </c>
      <c r="D49" s="92"/>
      <c r="E49" s="93"/>
      <c r="K49" s="2"/>
    </row>
    <row r="50" spans="1:14" ht="303" customHeight="1" x14ac:dyDescent="0.25">
      <c r="A50" s="81"/>
      <c r="B50" s="128"/>
      <c r="C50" s="94"/>
      <c r="D50" s="95"/>
      <c r="E50" s="96"/>
      <c r="K50" s="2"/>
    </row>
    <row r="51" spans="1:14" ht="198" customHeight="1" x14ac:dyDescent="0.25">
      <c r="A51" s="14"/>
      <c r="B51" s="19" t="s">
        <v>102</v>
      </c>
      <c r="C51" s="97" t="s">
        <v>101</v>
      </c>
      <c r="D51" s="98"/>
      <c r="E51" s="99"/>
    </row>
    <row r="52" spans="1:14" x14ac:dyDescent="0.25">
      <c r="A52" s="16"/>
      <c r="B52" s="20" t="s">
        <v>17</v>
      </c>
      <c r="C52" s="125" t="s">
        <v>93</v>
      </c>
      <c r="D52" s="125"/>
      <c r="E52" s="125"/>
      <c r="F52" s="21"/>
      <c r="K52" s="22"/>
    </row>
    <row r="53" spans="1:14" s="25" customFormat="1" ht="28.5" customHeight="1" x14ac:dyDescent="0.25">
      <c r="A53" s="23" t="s">
        <v>18</v>
      </c>
      <c r="B53" s="116" t="s">
        <v>104</v>
      </c>
      <c r="C53" s="117"/>
      <c r="D53" s="117"/>
      <c r="E53" s="117"/>
      <c r="F53" s="24"/>
      <c r="G53" s="24"/>
    </row>
    <row r="54" spans="1:14" x14ac:dyDescent="0.25">
      <c r="A54" s="26"/>
      <c r="B54" s="27"/>
      <c r="C54" s="28"/>
      <c r="D54" s="28"/>
      <c r="E54" s="28"/>
      <c r="F54" s="29"/>
      <c r="G54" s="21"/>
    </row>
    <row r="55" spans="1:14" x14ac:dyDescent="0.25">
      <c r="A55" s="7">
        <v>11</v>
      </c>
      <c r="B55" s="4" t="s">
        <v>19</v>
      </c>
      <c r="C55" s="118" t="s">
        <v>42</v>
      </c>
      <c r="D55" s="118"/>
      <c r="E55" s="118"/>
      <c r="F55" s="9"/>
      <c r="G55" s="9"/>
      <c r="H55" s="31"/>
      <c r="I55" s="9"/>
      <c r="J55" s="9"/>
    </row>
    <row r="56" spans="1:14" x14ac:dyDescent="0.25">
      <c r="A56" s="7"/>
      <c r="B56" s="11"/>
      <c r="C56" s="11"/>
      <c r="D56" s="11"/>
      <c r="E56" s="11"/>
      <c r="F56" s="11"/>
      <c r="G56" s="11"/>
      <c r="H56" s="32"/>
      <c r="I56" s="32"/>
      <c r="J56" s="11"/>
    </row>
    <row r="57" spans="1:14" x14ac:dyDescent="0.25">
      <c r="A57" s="7">
        <v>12</v>
      </c>
      <c r="B57" s="9" t="s">
        <v>20</v>
      </c>
      <c r="C57" s="9"/>
      <c r="D57" s="9"/>
      <c r="E57" s="9"/>
      <c r="F57" s="9"/>
      <c r="G57" s="9"/>
      <c r="H57" s="9"/>
      <c r="I57" s="9"/>
      <c r="J57" s="9"/>
      <c r="K57" s="9"/>
      <c r="L57" s="9"/>
      <c r="M57" s="9"/>
      <c r="N57" s="9"/>
    </row>
    <row r="58" spans="1:14" x14ac:dyDescent="0.25">
      <c r="A58" s="7"/>
      <c r="B58" s="9"/>
      <c r="C58" s="9"/>
      <c r="D58" s="9"/>
      <c r="E58" s="9"/>
      <c r="F58" s="9"/>
      <c r="G58" s="9"/>
      <c r="H58" s="9"/>
      <c r="I58" s="9"/>
      <c r="J58" s="9"/>
      <c r="K58" s="9"/>
      <c r="L58" s="9"/>
      <c r="M58" s="9"/>
      <c r="N58" s="9"/>
    </row>
    <row r="59" spans="1:14" x14ac:dyDescent="0.25">
      <c r="A59" s="7"/>
      <c r="B59" s="12" t="s">
        <v>21</v>
      </c>
      <c r="C59" s="58" t="s">
        <v>76</v>
      </c>
      <c r="D59" s="11"/>
      <c r="E59" s="11"/>
      <c r="F59" s="32"/>
      <c r="G59" s="32"/>
      <c r="H59" s="11"/>
      <c r="I59" s="11"/>
      <c r="J59" s="11"/>
      <c r="K59" s="11"/>
      <c r="L59" s="11"/>
      <c r="M59" s="11"/>
      <c r="N59" s="11"/>
    </row>
    <row r="60" spans="1:14" x14ac:dyDescent="0.25">
      <c r="A60" s="7"/>
      <c r="B60" s="11"/>
      <c r="C60" s="11"/>
      <c r="D60" s="11"/>
      <c r="E60" s="11"/>
      <c r="F60" s="11"/>
      <c r="G60" s="11"/>
      <c r="H60" s="11"/>
      <c r="I60" s="11"/>
      <c r="J60" s="11"/>
      <c r="K60" s="11"/>
      <c r="L60" s="11"/>
      <c r="M60" s="11"/>
      <c r="N60" s="11"/>
    </row>
    <row r="61" spans="1:14" ht="24.75" customHeight="1" x14ac:dyDescent="0.25">
      <c r="A61" s="7"/>
      <c r="B61" s="119" t="s">
        <v>22</v>
      </c>
      <c r="C61" s="120" t="s">
        <v>77</v>
      </c>
      <c r="D61" s="122" t="s">
        <v>78</v>
      </c>
      <c r="E61" s="86" t="s">
        <v>90</v>
      </c>
      <c r="F61" s="88" t="s">
        <v>67</v>
      </c>
      <c r="G61" s="89"/>
      <c r="H61" s="90"/>
      <c r="I61" s="107" t="s">
        <v>68</v>
      </c>
      <c r="J61" s="107"/>
      <c r="K61" s="107"/>
      <c r="L61" s="107" t="s">
        <v>69</v>
      </c>
      <c r="M61" s="107"/>
      <c r="N61" s="107"/>
    </row>
    <row r="62" spans="1:14" ht="38.25" x14ac:dyDescent="0.25">
      <c r="A62" s="3"/>
      <c r="B62" s="119"/>
      <c r="C62" s="121"/>
      <c r="D62" s="123"/>
      <c r="E62" s="87"/>
      <c r="F62" s="12" t="s">
        <v>46</v>
      </c>
      <c r="G62" s="12" t="s">
        <v>23</v>
      </c>
      <c r="H62" s="12" t="s">
        <v>24</v>
      </c>
      <c r="I62" s="12" t="s">
        <v>52</v>
      </c>
      <c r="J62" s="12" t="s">
        <v>23</v>
      </c>
      <c r="K62" s="12" t="s">
        <v>24</v>
      </c>
      <c r="L62" s="12" t="s">
        <v>52</v>
      </c>
      <c r="M62" s="12" t="s">
        <v>23</v>
      </c>
      <c r="N62" s="12" t="s">
        <v>24</v>
      </c>
    </row>
    <row r="63" spans="1:14" x14ac:dyDescent="0.25">
      <c r="A63" s="3"/>
      <c r="B63" s="12" t="s">
        <v>50</v>
      </c>
      <c r="C63" s="72">
        <v>17.95</v>
      </c>
      <c r="D63" s="72">
        <v>22.2</v>
      </c>
      <c r="E63" s="72">
        <v>21.7</v>
      </c>
      <c r="F63" s="72">
        <v>21.75</v>
      </c>
      <c r="G63" s="72">
        <v>27.8</v>
      </c>
      <c r="H63" s="72">
        <v>19.5</v>
      </c>
      <c r="I63" s="46" t="s">
        <v>53</v>
      </c>
      <c r="J63" s="46" t="s">
        <v>53</v>
      </c>
      <c r="K63" s="46" t="s">
        <v>53</v>
      </c>
      <c r="L63" s="46" t="s">
        <v>53</v>
      </c>
      <c r="M63" s="46" t="s">
        <v>53</v>
      </c>
      <c r="N63" s="46" t="s">
        <v>53</v>
      </c>
    </row>
    <row r="64" spans="1:14" ht="25.5" x14ac:dyDescent="0.25">
      <c r="A64" s="3"/>
      <c r="B64" s="12" t="s">
        <v>58</v>
      </c>
      <c r="C64" s="72">
        <v>24188.65</v>
      </c>
      <c r="D64" s="72">
        <v>23508.400000000001</v>
      </c>
      <c r="E64" s="72">
        <v>23165.7</v>
      </c>
      <c r="F64" s="72">
        <v>23508.400000000001</v>
      </c>
      <c r="G64" s="72">
        <v>26277.35</v>
      </c>
      <c r="H64" s="72">
        <v>21281.45</v>
      </c>
      <c r="I64" s="46" t="s">
        <v>53</v>
      </c>
      <c r="J64" s="46" t="s">
        <v>53</v>
      </c>
      <c r="K64" s="46" t="s">
        <v>53</v>
      </c>
      <c r="L64" s="46" t="s">
        <v>53</v>
      </c>
      <c r="M64" s="46" t="s">
        <v>53</v>
      </c>
      <c r="N64" s="46" t="s">
        <v>53</v>
      </c>
    </row>
    <row r="65" spans="1:14" x14ac:dyDescent="0.25">
      <c r="A65" s="3"/>
      <c r="B65" s="103" t="s">
        <v>79</v>
      </c>
      <c r="C65" s="108"/>
      <c r="D65" s="103"/>
      <c r="E65" s="103"/>
      <c r="F65" s="103"/>
      <c r="G65" s="103"/>
      <c r="H65" s="103"/>
      <c r="I65" s="103"/>
      <c r="J65" s="103"/>
      <c r="K65" s="103"/>
      <c r="L65" s="103"/>
      <c r="M65" s="103"/>
      <c r="N65" s="103"/>
    </row>
    <row r="66" spans="1:14" ht="13.5" x14ac:dyDescent="0.25">
      <c r="A66" s="3"/>
      <c r="B66" s="124" t="s">
        <v>51</v>
      </c>
      <c r="C66" s="124"/>
      <c r="D66" s="124"/>
      <c r="E66" s="124"/>
      <c r="F66" s="124"/>
      <c r="G66" s="124"/>
      <c r="H66" s="124"/>
      <c r="I66" s="124"/>
      <c r="J66" s="124"/>
      <c r="K66" s="124"/>
      <c r="L66" s="124"/>
      <c r="M66" s="124"/>
      <c r="N66" s="124"/>
    </row>
    <row r="67" spans="1:14" x14ac:dyDescent="0.25">
      <c r="A67" s="3"/>
      <c r="B67" s="103" t="s">
        <v>25</v>
      </c>
      <c r="C67" s="103"/>
      <c r="D67" s="103"/>
      <c r="E67" s="103"/>
      <c r="F67" s="103"/>
      <c r="G67" s="103"/>
      <c r="H67" s="103"/>
      <c r="I67" s="103"/>
      <c r="J67" s="103"/>
      <c r="K67" s="103"/>
      <c r="L67" s="103"/>
      <c r="M67" s="103"/>
      <c r="N67" s="103"/>
    </row>
    <row r="68" spans="1:14" s="2" customFormat="1" x14ac:dyDescent="0.25">
      <c r="B68" s="103" t="s">
        <v>26</v>
      </c>
      <c r="C68" s="103"/>
      <c r="D68" s="103"/>
      <c r="E68" s="103"/>
      <c r="F68" s="103"/>
      <c r="G68" s="103"/>
      <c r="H68" s="103"/>
      <c r="I68" s="103"/>
      <c r="J68" s="103"/>
      <c r="K68" s="103"/>
      <c r="L68" s="103"/>
      <c r="M68" s="103"/>
      <c r="N68" s="103"/>
    </row>
    <row r="69" spans="1:14" s="2" customFormat="1" ht="11.25" customHeight="1" x14ac:dyDescent="0.25">
      <c r="B69" s="110"/>
      <c r="C69" s="111"/>
      <c r="D69" s="111"/>
      <c r="E69" s="111"/>
      <c r="F69" s="111"/>
      <c r="G69" s="111"/>
      <c r="H69" s="111"/>
      <c r="I69" s="111"/>
      <c r="J69" s="111"/>
      <c r="K69" s="111"/>
      <c r="L69" s="111"/>
      <c r="M69" s="111"/>
      <c r="N69" s="112"/>
    </row>
    <row r="70" spans="1:14" x14ac:dyDescent="0.25">
      <c r="A70" s="3"/>
      <c r="B70" s="103" t="s">
        <v>105</v>
      </c>
      <c r="C70" s="103"/>
      <c r="D70" s="103"/>
      <c r="E70" s="103"/>
      <c r="F70" s="103"/>
      <c r="G70" s="103"/>
      <c r="H70" s="103"/>
      <c r="I70" s="103"/>
      <c r="J70" s="103"/>
      <c r="K70" s="103"/>
      <c r="L70" s="103"/>
      <c r="M70" s="103"/>
      <c r="N70" s="103"/>
    </row>
    <row r="71" spans="1:14" ht="32.25" customHeight="1" x14ac:dyDescent="0.25">
      <c r="A71" s="3"/>
      <c r="B71" s="103" t="s">
        <v>66</v>
      </c>
      <c r="C71" s="103"/>
      <c r="D71" s="103"/>
      <c r="E71" s="103"/>
      <c r="F71" s="103"/>
      <c r="G71" s="103"/>
      <c r="H71" s="103"/>
      <c r="I71" s="103"/>
      <c r="J71" s="103"/>
      <c r="K71" s="103"/>
      <c r="L71" s="103"/>
      <c r="M71" s="103"/>
      <c r="N71" s="103"/>
    </row>
    <row r="72" spans="1:14" x14ac:dyDescent="0.25">
      <c r="A72" s="3"/>
      <c r="B72" s="33"/>
      <c r="C72" s="33"/>
      <c r="D72" s="33"/>
      <c r="E72" s="33"/>
      <c r="F72" s="33"/>
      <c r="G72" s="10"/>
      <c r="H72" s="10"/>
      <c r="I72" s="10"/>
      <c r="J72" s="10"/>
      <c r="K72" s="10"/>
      <c r="L72" s="10"/>
      <c r="M72" s="10"/>
      <c r="N72" s="10"/>
    </row>
    <row r="73" spans="1:14" ht="35.25" customHeight="1" x14ac:dyDescent="0.25">
      <c r="A73" s="7">
        <v>13</v>
      </c>
      <c r="B73" s="104" t="s">
        <v>27</v>
      </c>
      <c r="C73" s="105"/>
      <c r="D73" s="105"/>
      <c r="E73" s="105"/>
      <c r="F73" s="105"/>
      <c r="G73" s="106"/>
      <c r="H73" s="9"/>
      <c r="I73" s="9"/>
      <c r="J73" s="9"/>
      <c r="K73" s="9"/>
      <c r="L73" s="9"/>
      <c r="M73" s="9"/>
      <c r="N73" s="9"/>
    </row>
    <row r="74" spans="1:14" x14ac:dyDescent="0.25">
      <c r="A74" s="7"/>
      <c r="C74" s="11"/>
      <c r="D74" s="11"/>
      <c r="E74" s="11"/>
      <c r="F74" s="11"/>
      <c r="G74" s="11"/>
      <c r="H74" s="11"/>
      <c r="I74" s="11"/>
      <c r="J74" s="11"/>
      <c r="K74" s="11"/>
      <c r="L74" s="11"/>
      <c r="M74" s="11"/>
      <c r="N74" s="11"/>
    </row>
    <row r="75" spans="1:14" ht="38.25" x14ac:dyDescent="0.25">
      <c r="A75" s="3"/>
      <c r="B75" s="51" t="s">
        <v>28</v>
      </c>
      <c r="C75" s="52" t="s">
        <v>29</v>
      </c>
      <c r="D75" s="52" t="s">
        <v>40</v>
      </c>
      <c r="E75" s="52" t="s">
        <v>62</v>
      </c>
      <c r="F75" s="50" t="s">
        <v>63</v>
      </c>
      <c r="G75" s="52" t="s">
        <v>64</v>
      </c>
      <c r="H75" s="8"/>
      <c r="I75" s="8"/>
      <c r="J75" s="8"/>
      <c r="K75" s="8"/>
      <c r="L75" s="10"/>
      <c r="M75" s="10"/>
      <c r="N75" s="10"/>
    </row>
    <row r="76" spans="1:14" ht="25.5" x14ac:dyDescent="0.25">
      <c r="A76" s="3"/>
      <c r="B76" s="115" t="s">
        <v>30</v>
      </c>
      <c r="C76" s="35" t="s">
        <v>80</v>
      </c>
      <c r="D76" s="46">
        <v>1.0900000000000001</v>
      </c>
      <c r="E76" s="46">
        <v>0.93</v>
      </c>
      <c r="F76" s="46" t="s">
        <v>53</v>
      </c>
      <c r="G76" s="46" t="s">
        <v>53</v>
      </c>
      <c r="L76" s="34"/>
      <c r="M76" s="34"/>
      <c r="N76" s="34"/>
    </row>
    <row r="77" spans="1:14" x14ac:dyDescent="0.25">
      <c r="A77" s="3"/>
      <c r="B77" s="115"/>
      <c r="C77" s="35" t="s">
        <v>31</v>
      </c>
      <c r="D77" s="46"/>
      <c r="E77" s="46"/>
      <c r="F77" s="46"/>
      <c r="G77" s="46"/>
      <c r="L77" s="34"/>
      <c r="M77" s="34"/>
      <c r="N77" s="34"/>
    </row>
    <row r="78" spans="1:14" x14ac:dyDescent="0.25">
      <c r="A78" s="3"/>
      <c r="B78" s="115"/>
      <c r="C78" s="1" t="s">
        <v>81</v>
      </c>
      <c r="D78" s="47">
        <v>1.97</v>
      </c>
      <c r="E78" s="72">
        <v>4.29</v>
      </c>
      <c r="F78" s="72" t="s">
        <v>53</v>
      </c>
      <c r="G78" s="72" t="s">
        <v>53</v>
      </c>
      <c r="L78" s="34"/>
      <c r="M78" s="34"/>
      <c r="N78" s="34"/>
    </row>
    <row r="79" spans="1:14" x14ac:dyDescent="0.25">
      <c r="A79" s="3"/>
      <c r="B79" s="115"/>
      <c r="C79" s="35" t="s">
        <v>32</v>
      </c>
      <c r="D79" s="55">
        <f>+AVERAGE(D78:D78)</f>
        <v>1.97</v>
      </c>
      <c r="E79" s="57">
        <f>E78</f>
        <v>4.29</v>
      </c>
      <c r="F79" s="57" t="s">
        <v>53</v>
      </c>
      <c r="G79" s="57" t="s">
        <v>53</v>
      </c>
      <c r="I79" s="44"/>
      <c r="L79" s="34"/>
      <c r="M79" s="34"/>
      <c r="N79" s="34"/>
    </row>
    <row r="80" spans="1:14" ht="25.5" x14ac:dyDescent="0.25">
      <c r="A80" s="3"/>
      <c r="B80" s="115" t="s">
        <v>33</v>
      </c>
      <c r="C80" s="35" t="s">
        <v>80</v>
      </c>
      <c r="D80" s="47">
        <v>12.84</v>
      </c>
      <c r="E80" s="46">
        <v>23.38</v>
      </c>
      <c r="F80" s="46" t="s">
        <v>53</v>
      </c>
      <c r="G80" s="46" t="s">
        <v>53</v>
      </c>
      <c r="I80" s="44"/>
      <c r="L80" s="34"/>
      <c r="M80" s="34"/>
      <c r="N80" s="34"/>
    </row>
    <row r="81" spans="1:14" x14ac:dyDescent="0.25">
      <c r="A81" s="3"/>
      <c r="B81" s="115"/>
      <c r="C81" s="35" t="s">
        <v>31</v>
      </c>
      <c r="D81" s="47"/>
      <c r="E81" s="47"/>
      <c r="F81" s="47"/>
      <c r="G81" s="47"/>
      <c r="I81" s="44"/>
      <c r="L81" s="34"/>
      <c r="M81" s="34"/>
      <c r="N81" s="34"/>
    </row>
    <row r="82" spans="1:14" x14ac:dyDescent="0.25">
      <c r="A82" s="3"/>
      <c r="B82" s="115"/>
      <c r="C82" s="1" t="s">
        <v>81</v>
      </c>
      <c r="D82" s="47">
        <v>31.98</v>
      </c>
      <c r="E82" s="72">
        <f>75.44/E78</f>
        <v>17.585081585081586</v>
      </c>
      <c r="F82" s="72" t="s">
        <v>53</v>
      </c>
      <c r="G82" s="72" t="s">
        <v>53</v>
      </c>
      <c r="I82" s="44"/>
      <c r="L82" s="34"/>
      <c r="M82" s="34"/>
      <c r="N82" s="34"/>
    </row>
    <row r="83" spans="1:14" ht="16.5" customHeight="1" x14ac:dyDescent="0.25">
      <c r="A83" s="3"/>
      <c r="B83" s="115"/>
      <c r="C83" s="35" t="s">
        <v>32</v>
      </c>
      <c r="D83" s="53">
        <f>AVERAGE(D82:D82)</f>
        <v>31.98</v>
      </c>
      <c r="E83" s="72">
        <f>75.44/E79</f>
        <v>17.585081585081586</v>
      </c>
      <c r="F83" s="57" t="s">
        <v>53</v>
      </c>
      <c r="G83" s="57" t="s">
        <v>53</v>
      </c>
      <c r="L83" s="34"/>
      <c r="M83" s="34"/>
      <c r="N83" s="34"/>
    </row>
    <row r="84" spans="1:14" ht="25.5" x14ac:dyDescent="0.25">
      <c r="A84" s="3"/>
      <c r="B84" s="115" t="s">
        <v>39</v>
      </c>
      <c r="C84" s="35" t="s">
        <v>80</v>
      </c>
      <c r="D84" s="48">
        <v>0.25729999999999997</v>
      </c>
      <c r="E84" s="46">
        <v>9.43</v>
      </c>
      <c r="F84" s="46" t="s">
        <v>53</v>
      </c>
      <c r="G84" s="46" t="s">
        <v>53</v>
      </c>
      <c r="L84" s="34"/>
      <c r="M84" s="34"/>
      <c r="N84" s="34"/>
    </row>
    <row r="85" spans="1:14" x14ac:dyDescent="0.25">
      <c r="A85" s="3"/>
      <c r="B85" s="115"/>
      <c r="C85" s="35" t="s">
        <v>31</v>
      </c>
      <c r="D85" s="48"/>
      <c r="E85" s="49"/>
      <c r="F85" s="49"/>
      <c r="G85" s="46"/>
      <c r="L85" s="34"/>
      <c r="M85" s="34"/>
      <c r="N85" s="34"/>
    </row>
    <row r="86" spans="1:14" x14ac:dyDescent="0.25">
      <c r="A86" s="3"/>
      <c r="B86" s="115"/>
      <c r="C86" s="1" t="s">
        <v>81</v>
      </c>
      <c r="D86" s="48">
        <v>6.0999999999999999E-2</v>
      </c>
      <c r="E86" s="72">
        <v>11.17</v>
      </c>
      <c r="F86" s="72" t="s">
        <v>53</v>
      </c>
      <c r="G86" s="72" t="s">
        <v>53</v>
      </c>
      <c r="L86" s="34"/>
      <c r="M86" s="34"/>
      <c r="N86" s="34"/>
    </row>
    <row r="87" spans="1:14" x14ac:dyDescent="0.25">
      <c r="A87" s="3"/>
      <c r="B87" s="115"/>
      <c r="C87" s="35" t="s">
        <v>32</v>
      </c>
      <c r="D87" s="56">
        <f>AVERAGE(D86:D86)</f>
        <v>6.0999999999999999E-2</v>
      </c>
      <c r="E87" s="72">
        <v>11.17</v>
      </c>
      <c r="F87" s="57" t="s">
        <v>53</v>
      </c>
      <c r="G87" s="57" t="s">
        <v>53</v>
      </c>
      <c r="J87" s="25"/>
      <c r="K87" s="25"/>
      <c r="L87" s="34"/>
      <c r="M87" s="34"/>
      <c r="N87" s="34"/>
    </row>
    <row r="88" spans="1:14" ht="25.5" x14ac:dyDescent="0.25">
      <c r="A88" s="3"/>
      <c r="B88" s="109" t="s">
        <v>34</v>
      </c>
      <c r="C88" s="35" t="s">
        <v>80</v>
      </c>
      <c r="D88" s="47">
        <v>4.2300000000000004</v>
      </c>
      <c r="E88" s="46">
        <v>13.72</v>
      </c>
      <c r="F88" s="46" t="s">
        <v>53</v>
      </c>
      <c r="G88" s="46" t="s">
        <v>53</v>
      </c>
      <c r="J88" s="25"/>
      <c r="K88" s="45"/>
      <c r="L88" s="34"/>
      <c r="M88" s="34"/>
      <c r="N88" s="34"/>
    </row>
    <row r="89" spans="1:14" x14ac:dyDescent="0.25">
      <c r="A89" s="3"/>
      <c r="B89" s="109"/>
      <c r="C89" s="35" t="s">
        <v>31</v>
      </c>
      <c r="D89" s="47"/>
      <c r="E89" s="46"/>
      <c r="F89" s="46"/>
      <c r="G89" s="46"/>
      <c r="J89" s="25"/>
      <c r="K89" s="45"/>
      <c r="L89" s="34"/>
      <c r="M89" s="34"/>
      <c r="N89" s="34"/>
    </row>
    <row r="90" spans="1:14" x14ac:dyDescent="0.25">
      <c r="A90" s="3"/>
      <c r="B90" s="109"/>
      <c r="C90" s="1" t="s">
        <v>81</v>
      </c>
      <c r="D90" s="47">
        <v>32.22</v>
      </c>
      <c r="E90" s="72">
        <v>38.36</v>
      </c>
      <c r="F90" s="72" t="s">
        <v>53</v>
      </c>
      <c r="G90" s="72" t="s">
        <v>53</v>
      </c>
      <c r="J90" s="25"/>
      <c r="K90" s="45"/>
      <c r="L90" s="34"/>
      <c r="M90" s="34"/>
      <c r="N90" s="34"/>
    </row>
    <row r="91" spans="1:14" x14ac:dyDescent="0.25">
      <c r="A91" s="3"/>
      <c r="B91" s="109"/>
      <c r="C91" s="35" t="s">
        <v>32</v>
      </c>
      <c r="D91" s="73">
        <f>AVERAGE(D90:D90)</f>
        <v>32.22</v>
      </c>
      <c r="E91" s="72">
        <v>38.36</v>
      </c>
      <c r="F91" s="57" t="s">
        <v>53</v>
      </c>
      <c r="G91" s="57" t="s">
        <v>53</v>
      </c>
      <c r="J91" s="25"/>
      <c r="K91" s="25"/>
      <c r="L91" s="34"/>
      <c r="M91" s="34"/>
      <c r="N91" s="34"/>
    </row>
    <row r="92" spans="1:14" ht="23.25" customHeight="1" x14ac:dyDescent="0.25">
      <c r="A92" s="3"/>
      <c r="B92" s="153" t="s">
        <v>106</v>
      </c>
      <c r="C92" s="154"/>
      <c r="D92" s="154"/>
      <c r="E92" s="154"/>
      <c r="F92" s="154"/>
      <c r="G92" s="155"/>
      <c r="H92" s="34"/>
      <c r="I92" s="34"/>
      <c r="J92" s="34"/>
      <c r="K92" s="34"/>
      <c r="L92" s="34"/>
      <c r="M92" s="34"/>
      <c r="N92" s="34"/>
    </row>
    <row r="93" spans="1:14" ht="28.5" customHeight="1" x14ac:dyDescent="0.25">
      <c r="A93" s="3"/>
      <c r="B93" s="82" t="s">
        <v>71</v>
      </c>
      <c r="C93" s="83"/>
      <c r="D93" s="83"/>
      <c r="E93" s="83"/>
      <c r="F93" s="83"/>
      <c r="G93" s="84"/>
      <c r="H93" s="34"/>
      <c r="I93" s="34"/>
      <c r="J93" s="34"/>
      <c r="K93" s="34"/>
      <c r="L93" s="34"/>
      <c r="M93" s="34"/>
      <c r="N93" s="34"/>
    </row>
    <row r="94" spans="1:14" x14ac:dyDescent="0.25">
      <c r="C94" s="85"/>
      <c r="D94" s="85"/>
      <c r="E94" s="85"/>
      <c r="F94" s="85"/>
      <c r="G94" s="85"/>
      <c r="H94" s="34"/>
      <c r="I94" s="34"/>
    </row>
    <row r="95" spans="1:14" x14ac:dyDescent="0.25">
      <c r="A95" s="7">
        <v>14</v>
      </c>
      <c r="B95" s="36" t="s">
        <v>35</v>
      </c>
      <c r="C95" s="100" t="s">
        <v>6</v>
      </c>
      <c r="D95" s="101"/>
      <c r="E95" s="101"/>
      <c r="F95" s="101"/>
      <c r="G95" s="102"/>
    </row>
    <row r="96" spans="1:14" x14ac:dyDescent="0.25">
      <c r="A96" s="13"/>
      <c r="C96" s="37"/>
      <c r="D96" s="37" t="s">
        <v>36</v>
      </c>
      <c r="E96" s="37"/>
      <c r="F96" s="37"/>
      <c r="G96" s="37"/>
    </row>
    <row r="97" spans="2:7" ht="13.5" customHeight="1" x14ac:dyDescent="0.25">
      <c r="B97" s="77" t="s">
        <v>82</v>
      </c>
      <c r="C97" s="78"/>
      <c r="D97" s="78"/>
      <c r="E97" s="78"/>
      <c r="F97" s="78"/>
      <c r="G97" s="79"/>
    </row>
  </sheetData>
  <mergeCells count="60">
    <mergeCell ref="C19:E19"/>
    <mergeCell ref="A1:B1"/>
    <mergeCell ref="C5:E5"/>
    <mergeCell ref="B6:D6"/>
    <mergeCell ref="C10:E10"/>
    <mergeCell ref="B16:E16"/>
    <mergeCell ref="C17:E17"/>
    <mergeCell ref="C18:E18"/>
    <mergeCell ref="B13:E13"/>
    <mergeCell ref="B32:E32"/>
    <mergeCell ref="C33:E33"/>
    <mergeCell ref="C34:E34"/>
    <mergeCell ref="B36:E36"/>
    <mergeCell ref="B39:E39"/>
    <mergeCell ref="C20:E20"/>
    <mergeCell ref="B21:E21"/>
    <mergeCell ref="B23:E23"/>
    <mergeCell ref="B24:E24"/>
    <mergeCell ref="B30:E30"/>
    <mergeCell ref="D26:D29"/>
    <mergeCell ref="E26:E29"/>
    <mergeCell ref="C52:E52"/>
    <mergeCell ref="B48:E48"/>
    <mergeCell ref="B49:B50"/>
    <mergeCell ref="B44:E44"/>
    <mergeCell ref="C35:E35"/>
    <mergeCell ref="C40:E40"/>
    <mergeCell ref="C41:E41"/>
    <mergeCell ref="C42:E42"/>
    <mergeCell ref="B65:N65"/>
    <mergeCell ref="B88:B91"/>
    <mergeCell ref="B69:N69"/>
    <mergeCell ref="D45:E45"/>
    <mergeCell ref="D46:E46"/>
    <mergeCell ref="B84:B87"/>
    <mergeCell ref="B76:B79"/>
    <mergeCell ref="B80:B83"/>
    <mergeCell ref="B67:N67"/>
    <mergeCell ref="B53:E53"/>
    <mergeCell ref="C55:E55"/>
    <mergeCell ref="B61:B62"/>
    <mergeCell ref="C61:C62"/>
    <mergeCell ref="D61:D62"/>
    <mergeCell ref="B66:N66"/>
    <mergeCell ref="B97:G97"/>
    <mergeCell ref="A49:A50"/>
    <mergeCell ref="B92:G92"/>
    <mergeCell ref="B93:G93"/>
    <mergeCell ref="C94:G94"/>
    <mergeCell ref="E61:E62"/>
    <mergeCell ref="F61:H61"/>
    <mergeCell ref="C49:E50"/>
    <mergeCell ref="C51:E51"/>
    <mergeCell ref="C95:G95"/>
    <mergeCell ref="B68:N68"/>
    <mergeCell ref="B70:N70"/>
    <mergeCell ref="B71:N71"/>
    <mergeCell ref="B73:G73"/>
    <mergeCell ref="I61:K61"/>
    <mergeCell ref="L61:N61"/>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1C32-8411-4DB5-B78F-4FFD9358DFC9}">
  <dimension ref="A2:N103"/>
  <sheetViews>
    <sheetView workbookViewId="0">
      <pane ySplit="1" topLeftCell="A2" activePane="bottomLeft" state="frozen"/>
      <selection activeCell="E63" sqref="E63:E64"/>
      <selection pane="bottomLeft"/>
    </sheetView>
  </sheetViews>
  <sheetFormatPr defaultRowHeight="15" x14ac:dyDescent="0.25"/>
  <cols>
    <col min="1" max="1" width="9.85546875" bestFit="1" customWidth="1"/>
    <col min="2" max="2" width="9.28515625" bestFit="1" customWidth="1"/>
    <col min="6" max="6" width="18.28515625" bestFit="1" customWidth="1"/>
    <col min="7" max="7" width="14" bestFit="1" customWidth="1"/>
    <col min="9" max="9" width="9.28515625" bestFit="1" customWidth="1"/>
    <col min="10" max="10" width="11.28515625" bestFit="1" customWidth="1"/>
    <col min="12" max="12" width="11" bestFit="1" customWidth="1"/>
    <col min="13" max="13" width="14" bestFit="1" customWidth="1"/>
  </cols>
  <sheetData>
    <row r="2" spans="1:13" x14ac:dyDescent="0.25">
      <c r="A2" s="70"/>
      <c r="L2" s="64"/>
      <c r="M2" s="71"/>
    </row>
    <row r="3" spans="1:13" x14ac:dyDescent="0.25">
      <c r="A3" s="70"/>
      <c r="L3" s="64"/>
      <c r="M3" s="71"/>
    </row>
    <row r="4" spans="1:13" x14ac:dyDescent="0.25">
      <c r="A4" s="70"/>
      <c r="L4" s="64"/>
      <c r="M4" s="71"/>
    </row>
    <row r="5" spans="1:13" x14ac:dyDescent="0.25">
      <c r="A5" s="70"/>
      <c r="L5" s="64"/>
      <c r="M5" s="71"/>
    </row>
    <row r="6" spans="1:13" x14ac:dyDescent="0.25">
      <c r="A6" s="70"/>
      <c r="L6" s="64"/>
      <c r="M6" s="71"/>
    </row>
    <row r="7" spans="1:13" x14ac:dyDescent="0.25">
      <c r="A7" s="70"/>
      <c r="L7" s="64"/>
      <c r="M7" s="71"/>
    </row>
    <row r="8" spans="1:13" x14ac:dyDescent="0.25">
      <c r="A8" s="70"/>
      <c r="L8" s="64"/>
      <c r="M8" s="71"/>
    </row>
    <row r="9" spans="1:13" x14ac:dyDescent="0.25">
      <c r="A9" s="70"/>
      <c r="L9" s="64"/>
      <c r="M9" s="71"/>
    </row>
    <row r="10" spans="1:13" x14ac:dyDescent="0.25">
      <c r="A10" s="70"/>
      <c r="L10" s="64"/>
      <c r="M10" s="71"/>
    </row>
    <row r="11" spans="1:13" x14ac:dyDescent="0.25">
      <c r="A11" s="70"/>
      <c r="L11" s="64"/>
      <c r="M11" s="71"/>
    </row>
    <row r="12" spans="1:13" x14ac:dyDescent="0.25">
      <c r="A12" s="70"/>
      <c r="L12" s="64"/>
      <c r="M12" s="71"/>
    </row>
    <row r="13" spans="1:13" x14ac:dyDescent="0.25">
      <c r="A13" s="70"/>
      <c r="L13" s="64"/>
      <c r="M13" s="71"/>
    </row>
    <row r="14" spans="1:13" x14ac:dyDescent="0.25">
      <c r="A14" s="70"/>
      <c r="L14" s="64"/>
      <c r="M14" s="71"/>
    </row>
    <row r="15" spans="1:13" x14ac:dyDescent="0.25">
      <c r="A15" s="70"/>
      <c r="L15" s="64"/>
      <c r="M15" s="71"/>
    </row>
    <row r="16" spans="1:13" x14ac:dyDescent="0.25">
      <c r="A16" s="70"/>
      <c r="L16" s="64"/>
      <c r="M16" s="71"/>
    </row>
    <row r="17" spans="1:13" x14ac:dyDescent="0.25">
      <c r="A17" s="70"/>
      <c r="L17" s="64"/>
      <c r="M17" s="71"/>
    </row>
    <row r="18" spans="1:13" x14ac:dyDescent="0.25">
      <c r="A18" s="70"/>
      <c r="L18" s="64"/>
      <c r="M18" s="71"/>
    </row>
    <row r="19" spans="1:13" x14ac:dyDescent="0.25">
      <c r="A19" s="70"/>
      <c r="L19" s="64"/>
      <c r="M19" s="71"/>
    </row>
    <row r="20" spans="1:13" x14ac:dyDescent="0.25">
      <c r="A20" s="70"/>
      <c r="L20" s="64"/>
      <c r="M20" s="71"/>
    </row>
    <row r="21" spans="1:13" x14ac:dyDescent="0.25">
      <c r="A21" s="70"/>
      <c r="L21" s="64"/>
      <c r="M21" s="71"/>
    </row>
    <row r="22" spans="1:13" x14ac:dyDescent="0.25">
      <c r="A22" s="70"/>
      <c r="L22" s="64"/>
      <c r="M22" s="71"/>
    </row>
    <row r="23" spans="1:13" x14ac:dyDescent="0.25">
      <c r="A23" s="70"/>
      <c r="L23" s="64"/>
      <c r="M23" s="71"/>
    </row>
    <row r="24" spans="1:13" x14ac:dyDescent="0.25">
      <c r="A24" s="70"/>
      <c r="L24" s="64"/>
      <c r="M24" s="71"/>
    </row>
    <row r="25" spans="1:13" x14ac:dyDescent="0.25">
      <c r="A25" s="70"/>
      <c r="L25" s="64"/>
      <c r="M25" s="71"/>
    </row>
    <row r="26" spans="1:13" x14ac:dyDescent="0.25">
      <c r="A26" s="70"/>
      <c r="L26" s="64"/>
      <c r="M26" s="71"/>
    </row>
    <row r="27" spans="1:13" x14ac:dyDescent="0.25">
      <c r="A27" s="70"/>
      <c r="L27" s="64"/>
      <c r="M27" s="71"/>
    </row>
    <row r="28" spans="1:13" x14ac:dyDescent="0.25">
      <c r="A28" s="70"/>
      <c r="L28" s="64"/>
      <c r="M28" s="71"/>
    </row>
    <row r="29" spans="1:13" x14ac:dyDescent="0.25">
      <c r="A29" s="70"/>
      <c r="L29" s="64"/>
      <c r="M29" s="71"/>
    </row>
    <row r="30" spans="1:13" x14ac:dyDescent="0.25">
      <c r="A30" s="70"/>
      <c r="L30" s="64"/>
      <c r="M30" s="71"/>
    </row>
    <row r="31" spans="1:13" x14ac:dyDescent="0.25">
      <c r="A31" s="70"/>
      <c r="L31" s="64"/>
      <c r="M31" s="71"/>
    </row>
    <row r="32" spans="1:13" x14ac:dyDescent="0.25">
      <c r="A32" s="70"/>
      <c r="L32" s="64"/>
      <c r="M32" s="71"/>
    </row>
    <row r="33" spans="1:13" x14ac:dyDescent="0.25">
      <c r="A33" s="70"/>
      <c r="L33" s="64"/>
      <c r="M33" s="71"/>
    </row>
    <row r="34" spans="1:13" x14ac:dyDescent="0.25">
      <c r="A34" s="70"/>
      <c r="L34" s="64"/>
      <c r="M34" s="71"/>
    </row>
    <row r="35" spans="1:13" x14ac:dyDescent="0.25">
      <c r="A35" s="70"/>
      <c r="L35" s="64"/>
      <c r="M35" s="71"/>
    </row>
    <row r="36" spans="1:13" x14ac:dyDescent="0.25">
      <c r="A36" s="70"/>
      <c r="L36" s="64"/>
      <c r="M36" s="71"/>
    </row>
    <row r="37" spans="1:13" x14ac:dyDescent="0.25">
      <c r="A37" s="70"/>
      <c r="L37" s="64"/>
      <c r="M37" s="71"/>
    </row>
    <row r="38" spans="1:13" x14ac:dyDescent="0.25">
      <c r="A38" s="70"/>
      <c r="L38" s="64"/>
      <c r="M38" s="71"/>
    </row>
    <row r="39" spans="1:13" x14ac:dyDescent="0.25">
      <c r="A39" s="70"/>
      <c r="L39" s="64"/>
      <c r="M39" s="71"/>
    </row>
    <row r="40" spans="1:13" x14ac:dyDescent="0.25">
      <c r="A40" s="70"/>
      <c r="L40" s="64"/>
      <c r="M40" s="71"/>
    </row>
    <row r="41" spans="1:13" x14ac:dyDescent="0.25">
      <c r="A41" s="70"/>
      <c r="L41" s="64"/>
      <c r="M41" s="71"/>
    </row>
    <row r="42" spans="1:13" x14ac:dyDescent="0.25">
      <c r="A42" s="70"/>
      <c r="L42" s="64"/>
      <c r="M42" s="71"/>
    </row>
    <row r="43" spans="1:13" x14ac:dyDescent="0.25">
      <c r="A43" s="70"/>
      <c r="L43" s="64"/>
      <c r="M43" s="71"/>
    </row>
    <row r="44" spans="1:13" x14ac:dyDescent="0.25">
      <c r="A44" s="70"/>
      <c r="L44" s="64"/>
      <c r="M44" s="71"/>
    </row>
    <row r="45" spans="1:13" x14ac:dyDescent="0.25">
      <c r="A45" s="70"/>
      <c r="L45" s="64"/>
      <c r="M45" s="71"/>
    </row>
    <row r="46" spans="1:13" x14ac:dyDescent="0.25">
      <c r="A46" s="70"/>
      <c r="L46" s="64"/>
      <c r="M46" s="71"/>
    </row>
    <row r="47" spans="1:13" x14ac:dyDescent="0.25">
      <c r="A47" s="70"/>
      <c r="L47" s="64"/>
      <c r="M47" s="71"/>
    </row>
    <row r="48" spans="1:13" x14ac:dyDescent="0.25">
      <c r="A48" s="70"/>
      <c r="L48" s="64"/>
      <c r="M48" s="71"/>
    </row>
    <row r="49" spans="1:13" x14ac:dyDescent="0.25">
      <c r="A49" s="70"/>
      <c r="L49" s="64"/>
      <c r="M49" s="71"/>
    </row>
    <row r="50" spans="1:13" x14ac:dyDescent="0.25">
      <c r="A50" s="70"/>
      <c r="L50" s="64"/>
      <c r="M50" s="71"/>
    </row>
    <row r="51" spans="1:13" x14ac:dyDescent="0.25">
      <c r="A51" s="70"/>
      <c r="L51" s="64"/>
      <c r="M51" s="71"/>
    </row>
    <row r="52" spans="1:13" x14ac:dyDescent="0.25">
      <c r="A52" s="70"/>
      <c r="L52" s="64"/>
      <c r="M52" s="71"/>
    </row>
    <row r="53" spans="1:13" x14ac:dyDescent="0.25">
      <c r="A53" s="70"/>
      <c r="L53" s="64"/>
      <c r="M53" s="71"/>
    </row>
    <row r="54" spans="1:13" x14ac:dyDescent="0.25">
      <c r="A54" s="70"/>
      <c r="L54" s="64"/>
      <c r="M54" s="71"/>
    </row>
    <row r="55" spans="1:13" x14ac:dyDescent="0.25">
      <c r="A55" s="70"/>
      <c r="L55" s="64"/>
      <c r="M55" s="71"/>
    </row>
    <row r="56" spans="1:13" x14ac:dyDescent="0.25">
      <c r="A56" s="70"/>
      <c r="L56" s="64"/>
      <c r="M56" s="71"/>
    </row>
    <row r="57" spans="1:13" x14ac:dyDescent="0.25">
      <c r="A57" s="70"/>
      <c r="L57" s="64"/>
      <c r="M57" s="71"/>
    </row>
    <row r="58" spans="1:13" x14ac:dyDescent="0.25">
      <c r="A58" s="70"/>
      <c r="L58" s="64"/>
      <c r="M58" s="71"/>
    </row>
    <row r="59" spans="1:13" x14ac:dyDescent="0.25">
      <c r="A59" s="70"/>
      <c r="L59" s="64"/>
      <c r="M59" s="71"/>
    </row>
    <row r="60" spans="1:13" x14ac:dyDescent="0.25">
      <c r="A60" s="70"/>
      <c r="L60" s="64"/>
      <c r="M60" s="71"/>
    </row>
    <row r="61" spans="1:13" x14ac:dyDescent="0.25">
      <c r="A61" s="70"/>
      <c r="L61" s="64"/>
      <c r="M61" s="71"/>
    </row>
    <row r="62" spans="1:13" x14ac:dyDescent="0.25">
      <c r="A62" s="70"/>
      <c r="L62" s="64"/>
      <c r="M62" s="71"/>
    </row>
    <row r="63" spans="1:13" x14ac:dyDescent="0.25">
      <c r="A63" s="70"/>
      <c r="L63" s="64"/>
      <c r="M63" s="71"/>
    </row>
    <row r="64" spans="1:13" x14ac:dyDescent="0.25">
      <c r="A64" s="70"/>
      <c r="L64" s="64"/>
      <c r="M64" s="71"/>
    </row>
    <row r="65" spans="1:13" x14ac:dyDescent="0.25">
      <c r="A65" s="70"/>
      <c r="L65" s="64"/>
      <c r="M65" s="71"/>
    </row>
    <row r="66" spans="1:13" x14ac:dyDescent="0.25">
      <c r="A66" s="70"/>
      <c r="L66" s="64"/>
      <c r="M66" s="71"/>
    </row>
    <row r="67" spans="1:13" x14ac:dyDescent="0.25">
      <c r="A67" s="70"/>
      <c r="L67" s="64"/>
      <c r="M67" s="71"/>
    </row>
    <row r="68" spans="1:13" x14ac:dyDescent="0.25">
      <c r="A68" s="70"/>
      <c r="L68" s="64"/>
      <c r="M68" s="71"/>
    </row>
    <row r="69" spans="1:13" x14ac:dyDescent="0.25">
      <c r="A69" s="70"/>
      <c r="L69" s="64"/>
      <c r="M69" s="71"/>
    </row>
    <row r="70" spans="1:13" x14ac:dyDescent="0.25">
      <c r="A70" s="70"/>
      <c r="L70" s="64"/>
      <c r="M70" s="71"/>
    </row>
    <row r="71" spans="1:13" x14ac:dyDescent="0.25">
      <c r="A71" s="70"/>
      <c r="L71" s="64"/>
      <c r="M71" s="71"/>
    </row>
    <row r="72" spans="1:13" x14ac:dyDescent="0.25">
      <c r="A72" s="70"/>
      <c r="L72" s="64"/>
      <c r="M72" s="71"/>
    </row>
    <row r="73" spans="1:13" x14ac:dyDescent="0.25">
      <c r="A73" s="70"/>
      <c r="L73" s="64"/>
      <c r="M73" s="71"/>
    </row>
    <row r="74" spans="1:13" x14ac:dyDescent="0.25">
      <c r="A74" s="70"/>
      <c r="L74" s="64"/>
      <c r="M74" s="71"/>
    </row>
    <row r="75" spans="1:13" x14ac:dyDescent="0.25">
      <c r="A75" s="70"/>
      <c r="L75" s="64"/>
      <c r="M75" s="71"/>
    </row>
    <row r="76" spans="1:13" x14ac:dyDescent="0.25">
      <c r="A76" s="70"/>
      <c r="L76" s="64"/>
      <c r="M76" s="71"/>
    </row>
    <row r="77" spans="1:13" x14ac:dyDescent="0.25">
      <c r="A77" s="70"/>
      <c r="L77" s="64"/>
      <c r="M77" s="71"/>
    </row>
    <row r="78" spans="1:13" x14ac:dyDescent="0.25">
      <c r="A78" s="70"/>
      <c r="L78" s="64"/>
      <c r="M78" s="71"/>
    </row>
    <row r="79" spans="1:13" x14ac:dyDescent="0.25">
      <c r="A79" s="70"/>
      <c r="L79" s="64"/>
      <c r="M79" s="71"/>
    </row>
    <row r="80" spans="1:13" x14ac:dyDescent="0.25">
      <c r="A80" s="70"/>
      <c r="L80" s="64"/>
      <c r="M80" s="71"/>
    </row>
    <row r="81" spans="1:14" x14ac:dyDescent="0.25">
      <c r="A81" s="70"/>
      <c r="L81" s="64"/>
      <c r="M81" s="71"/>
    </row>
    <row r="82" spans="1:14" x14ac:dyDescent="0.25">
      <c r="A82" s="70"/>
      <c r="L82" s="64"/>
      <c r="M82" s="71"/>
    </row>
    <row r="83" spans="1:14" x14ac:dyDescent="0.25">
      <c r="A83" s="70"/>
      <c r="L83" s="64"/>
      <c r="M83" s="71"/>
    </row>
    <row r="84" spans="1:14" x14ac:dyDescent="0.25">
      <c r="A84" s="70"/>
      <c r="L84" s="64"/>
      <c r="M84" s="71"/>
    </row>
    <row r="85" spans="1:14" x14ac:dyDescent="0.25">
      <c r="A85" s="70"/>
      <c r="L85" s="64"/>
      <c r="M85" s="71"/>
    </row>
    <row r="86" spans="1:14" x14ac:dyDescent="0.25">
      <c r="A86" s="70"/>
      <c r="L86" s="64"/>
      <c r="M86" s="71"/>
    </row>
    <row r="87" spans="1:14" x14ac:dyDescent="0.25">
      <c r="A87" s="70"/>
      <c r="L87" s="64"/>
      <c r="M87" s="71"/>
    </row>
    <row r="88" spans="1:14" x14ac:dyDescent="0.25">
      <c r="A88" s="70"/>
      <c r="L88" s="64"/>
      <c r="M88" s="71"/>
    </row>
    <row r="89" spans="1:14" x14ac:dyDescent="0.25">
      <c r="A89" s="70"/>
      <c r="L89" s="64"/>
      <c r="M89" s="71"/>
    </row>
    <row r="90" spans="1:14" x14ac:dyDescent="0.25">
      <c r="A90" s="70"/>
      <c r="L90" s="64"/>
      <c r="M90" s="71"/>
    </row>
    <row r="91" spans="1:14" x14ac:dyDescent="0.25">
      <c r="A91" s="70"/>
      <c r="L91" s="64"/>
      <c r="M91" s="71"/>
    </row>
    <row r="92" spans="1:14" x14ac:dyDescent="0.25">
      <c r="A92" s="70"/>
      <c r="L92" s="64"/>
      <c r="M92" s="71"/>
    </row>
    <row r="93" spans="1:14" x14ac:dyDescent="0.25">
      <c r="A93" s="70"/>
      <c r="L93" s="64"/>
      <c r="M93" s="71"/>
    </row>
    <row r="94" spans="1:14" x14ac:dyDescent="0.25">
      <c r="A94" s="70"/>
      <c r="L94" s="64"/>
      <c r="M94" s="71"/>
    </row>
    <row r="95" spans="1:14" x14ac:dyDescent="0.25">
      <c r="A95" s="70"/>
      <c r="L95" s="64"/>
      <c r="M95" s="71"/>
      <c r="N95" s="64"/>
    </row>
    <row r="100" spans="10:10" x14ac:dyDescent="0.25">
      <c r="J100" s="64"/>
    </row>
    <row r="101" spans="10:10" x14ac:dyDescent="0.25">
      <c r="J101" s="64"/>
    </row>
    <row r="103" spans="10:10" x14ac:dyDescent="0.25">
      <c r="J103" s="7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0640E-1DD9-4DBE-AF37-83E46AE560B4}">
  <dimension ref="A1:C4"/>
  <sheetViews>
    <sheetView workbookViewId="0">
      <selection activeCell="E63" sqref="E63:E64"/>
    </sheetView>
  </sheetViews>
  <sheetFormatPr defaultRowHeight="15" x14ac:dyDescent="0.25"/>
  <cols>
    <col min="2" max="2" width="10.7109375" bestFit="1" customWidth="1"/>
  </cols>
  <sheetData>
    <row r="1" spans="1:3" ht="45" x14ac:dyDescent="0.25">
      <c r="A1" s="62" t="s">
        <v>83</v>
      </c>
      <c r="B1" s="62" t="s">
        <v>84</v>
      </c>
      <c r="C1" s="62" t="s">
        <v>85</v>
      </c>
    </row>
    <row r="2" spans="1:3" ht="30" x14ac:dyDescent="0.25">
      <c r="A2" s="63" t="s">
        <v>86</v>
      </c>
      <c r="B2" s="65">
        <v>5200000</v>
      </c>
      <c r="C2" s="66">
        <v>4.3299999999999998E-2</v>
      </c>
    </row>
    <row r="3" spans="1:3" ht="30" x14ac:dyDescent="0.25">
      <c r="A3" s="63" t="s">
        <v>87</v>
      </c>
      <c r="B3" s="65">
        <v>5650000</v>
      </c>
      <c r="C3" s="66">
        <v>4.7100000000000003E-2</v>
      </c>
    </row>
    <row r="4" spans="1:3" x14ac:dyDescent="0.25">
      <c r="A4" s="67" t="s">
        <v>88</v>
      </c>
      <c r="B4" s="68">
        <v>10850000</v>
      </c>
      <c r="C4" s="69">
        <v>9.0399999999999994E-2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Anya Polytech</vt:lpstr>
      <vt:lpstr>Sheet2</vt:lpstr>
      <vt:lpstr>QIB</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2026-02-03T11:50:49Z</dcterms:modified>
</cp:coreProperties>
</file>