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5. Connplexx\2025-26\"/>
    </mc:Choice>
  </mc:AlternateContent>
  <xr:revisionPtr revIDLastSave="0" documentId="13_ncr:1_{E387F203-2734-4C8D-AB41-2E8745DB2DC3}" xr6:coauthVersionLast="47" xr6:coauthVersionMax="47" xr10:uidLastSave="{00000000-0000-0000-0000-000000000000}"/>
  <bookViews>
    <workbookView xWindow="-120" yWindow="-120" windowWidth="20730" windowHeight="11160" xr2:uid="{00000000-000D-0000-FFFF-FFFF00000000}"/>
  </bookViews>
  <sheets>
    <sheet name="Connplex" sheetId="1" r:id="rId1"/>
    <sheet name="Sheet1" sheetId="5" r:id="rId2"/>
    <sheet name="QIB" sheetId="4"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C19" i="1"/>
  <c r="D93" i="1"/>
  <c r="D89" i="1"/>
  <c r="D81" i="1"/>
</calcChain>
</file>

<file path=xl/sharedStrings.xml><?xml version="1.0" encoding="utf-8"?>
<sst xmlns="http://schemas.openxmlformats.org/spreadsheetml/2006/main" count="172" uniqueCount="108">
  <si>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</si>
  <si>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</si>
  <si>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</si>
  <si>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</si>
  <si>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</si>
  <si>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</si>
  <si>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</si>
  <si>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</si>
  <si>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</si>
  <si>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</si>
  <si>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</si>
  <si>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</si>
  <si>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</si>
  <si>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</si>
  <si>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</si>
  <si>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</si>
  <si>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</si>
  <si>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</si>
  <si>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</si>
  <si>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</si>
  <si>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</si>
  <si>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</si>
  <si>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</si>
  <si>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</si>
  <si>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</si>
  <si>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</si>
  <si>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</si>
  <si>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</si>
  <si>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</si>
  <si>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</si>
  <si>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</si>
  <si>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</si>
  <si>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</si>
  <si>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</si>
  <si>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</si>
  <si>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</si>
  <si>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</si>
  <si>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</si>
  <si>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</si>
  <si>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</si>
  <si>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</si>
  <si>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</si>
  <si>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</si>
  <si>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</si>
  <si>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</si>
  <si>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</si>
  <si>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</si>
  <si>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</si>
  <si>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</si>
  <si>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</si>
  <si>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</si>
  <si>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</si>
  <si>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</si>
  <si>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</si>
  <si>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</si>
  <si>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</si>
  <si>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</si>
  <si>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</si>
  <si>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</si>
  <si>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</si>
  <si>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</si>
  <si>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(i) as disclosed in the offer document: Proposed Schedule of Implementation*</t>
  </si>
  <si>
    <t>Note : Industry average has been calculated by taking the average of peer group companies. In the present case, only one peer group company is taken into consideration.</t>
  </si>
  <si>
    <t>ype</t>
  </si>
  <si>
    <t>Shares Held</t>
  </si>
  <si>
    <t>% of Total Equity</t>
  </si>
  <si>
    <t>Domestic QIBs</t>
  </si>
  <si>
    <t>Foreign QIBs</t>
  </si>
  <si>
    <t>Total QIB</t>
  </si>
  <si>
    <t>Connplex Cinemas Limited</t>
  </si>
  <si>
    <t>₹ 9027.00 lakhs</t>
  </si>
  <si>
    <t>1st FY 
(March 31, 2026)</t>
  </si>
  <si>
    <t>2nd FY 
 (March 31, 2027)</t>
  </si>
  <si>
    <t>3rd FY
 (March 31, 2028)</t>
  </si>
  <si>
    <t>Since the company's share were listed on August 14, 2025 we are considering March 31, 2026 as the 1st Financial Year.</t>
  </si>
  <si>
    <t>Rs.  177/-</t>
  </si>
  <si>
    <t>At close of listing day (August 14, 2025*)</t>
  </si>
  <si>
    <t xml:space="preserve">As at the end of 1st FY after the listing of the issue (31.03.2026) </t>
  </si>
  <si>
    <t>As at the end of 2nd FY after the listing of the issue (31.03.2027)</t>
  </si>
  <si>
    <t>As at the end of 3rd FY after the listing of the issue (31.03.2028)</t>
  </si>
  <si>
    <t>At close of 30th calendar day from listing day (*) (September 12, 2025)</t>
  </si>
  <si>
    <t># NSE does not have any sectorial index for Cinema industry, hence data for NSE NIFTY has been provided here.</t>
  </si>
  <si>
    <t>At the end of 1st FY 2025-26</t>
  </si>
  <si>
    <t>At the end of 2nd FY 2026-27</t>
  </si>
  <si>
    <t>At the end of 3rd FY 2027-28</t>
  </si>
  <si>
    <t>Issuer:Connplex cinemas Limited (Standalone)</t>
  </si>
  <si>
    <t>PVR Inox Limited (Consolidated)</t>
  </si>
  <si>
    <t>N.A.</t>
  </si>
  <si>
    <t>*Source:  Prospectus dated  August 12, 2025 and based on restated summary statement FY 2024-25  and for peer group data from Annual Report of FY 2024-25  and prospectus is taken.                                                                                                                                                                                                                                                                                                                                     #Source: Results for the FY 2025-26 will be updated on completion of FY 2025-26 and consequently data of the peer group will be updated on completion of first FY 2025-26.</t>
  </si>
  <si>
    <t>Note: Since the company's share were listed on December August 14, 2025, we are considering March 31, 2026 as the 1st Financial Year.</t>
  </si>
  <si>
    <t>(ii) Actual utilization**</t>
  </si>
  <si>
    <t>CARE Rating Limited : No Comments</t>
  </si>
  <si>
    <t>33.08 Times</t>
  </si>
  <si>
    <t>*The above figure is after technical rejection and excluding anchor allotment (but including marker maker) 
Source: Minutes of Basis of allotment</t>
  </si>
  <si>
    <t>Subscription level (number of times)*</t>
  </si>
  <si>
    <t>(i) allotment in the issue*</t>
  </si>
  <si>
    <t xml:space="preserve">
Amount to be deployed and utilized in F.Y. 2025-26
1.Funding capital expenditure requirement for purchase of corporate office of Rs.1479.00 Lakhs
2.Funding capital expenditure requirement of purchase of LED Screens and Projectors of Rs. 2444.00 Lakhs
3.Funding Working Capital Requirement of Rs. 2363.00 Lakhs
4.Funding General Corporate Purposes of Rs. 641.00 Lakhs
5. Issue Related Expenses of Rs. 700.00 Lakhs
Amount to be deployed and utilized in F.Y. 2026-27
3.Funding Working Capital Requirement of Rs. 1400.00 Lakhs
</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</si>
  <si>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</si>
  <si>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day(November 11, 2025)</t>
  </si>
  <si>
    <t>Not Applicable</t>
  </si>
  <si>
    <t>(i) at the end of 1st FY March 31, 2026</t>
  </si>
  <si>
    <t>(i) at the end of 1st F.Y. March 31, 2026</t>
  </si>
  <si>
    <t>(ii) at the end of 1st FY March 31, 2026</t>
  </si>
  <si>
    <t>frequently traded</t>
  </si>
  <si>
    <t>No change</t>
  </si>
  <si>
    <t>* As per the Basis of Allotment. It excludes pre-issue holding by QIBs and includes allotment to Anchor.
Source:
(1) Basis of Allotment
(2) Reported to the stock exchanges;</t>
  </si>
  <si>
    <t>Actual Utilisation as on September 30, 2025
1.Funding capital expenditure requirement for purchase of corporate office of Rs.345.00 Lakhs
2.Funding capital expenditure requirement of purchase of LED Screens and Projectors of Rs. 617.78	 Lakhs
3.Funding Working Capital Requirement of Rs. 2,356.45 Lakhs
4.Funding General Corporate Purposes of Rs. 513.37 Lakhs
5. Issue Related Expenses of Rs. 686.03 Lakhs</t>
  </si>
  <si>
    <t xml:space="preserve">*utilization of proceeds of public issue from the objects as stated in the prospectus of the issue.
** Source: as per the statement of deviation filed by company on May 12, 2026  for the Half Year ended on March 31,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</si>
</sst>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0" fontId="3" fillId="2" borderId="1" xfId="0" applyFont="1" applyFill="1" applyBorder="1" applyAlignment="1">
      <alignment horizontal="center" vertical="center"/>
    </xf>
    <xf numFmtId="15" fontId="0" fillId="0" borderId="0" xfId="0" applyNumberFormat="1"/>
    <xf numFmtId="15" fontId="0" fillId="3" borderId="0" xfId="0" applyNumberFormat="1" applyFill="1"/>
    <xf numFmtId="0" fontId="0" fillId="3" borderId="0" xfId="0" applyFill="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4" fontId="17" fillId="0" borderId="1"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B75" zoomScaleNormal="100" workbookViewId="0">
      <selection activeCell="F80" sqref="F80"/>
    </sheetView>
  </sheetViews>
  <sheetFormatPr defaultColWidth="8.85546875" defaultRowHeight="12.75" x14ac:dyDescent="0.25"/>
  <cols>
    <col min="1" max="1" width="8.85546875" style="1"/>
    <col min="2" max="2" width="42.28515625" style="1" customWidth="1"/>
    <col min="3" max="4" width="34.5703125" style="1" customWidth="1"/>
    <col min="5" max="5" width="33" style="1" customWidth="1"/>
    <col min="6" max="6" width="16.5703125" style="1" customWidth="1"/>
    <col min="7" max="7" width="15" style="1" customWidth="1"/>
    <col min="8" max="8" width="13.8554687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4" t="s">
        <v>0</v>
      </c>
      <c r="B1" s="74"/>
      <c r="D1" s="2"/>
    </row>
    <row r="3" spans="1:5" ht="24.75" customHeight="1" x14ac:dyDescent="0.25">
      <c r="A3" s="3" t="s">
        <v>1</v>
      </c>
      <c r="B3" s="4" t="s">
        <v>2</v>
      </c>
      <c r="C3" s="60" t="s">
        <v>69</v>
      </c>
    </row>
    <row r="4" spans="1:5" x14ac:dyDescent="0.25">
      <c r="D4" s="5"/>
    </row>
    <row r="5" spans="1:5" ht="21" customHeight="1" x14ac:dyDescent="0.25">
      <c r="A5" s="6">
        <v>1</v>
      </c>
      <c r="B5" s="4" t="s">
        <v>3</v>
      </c>
      <c r="C5" s="75" t="s">
        <v>59</v>
      </c>
      <c r="D5" s="75"/>
      <c r="E5" s="75"/>
    </row>
    <row r="6" spans="1:5" ht="15" customHeight="1" x14ac:dyDescent="0.25">
      <c r="A6" s="7"/>
      <c r="B6" s="76"/>
      <c r="C6" s="76"/>
      <c r="D6" s="76"/>
      <c r="E6" s="8"/>
    </row>
    <row r="7" spans="1:5" x14ac:dyDescent="0.25">
      <c r="A7" s="7"/>
      <c r="B7" s="9"/>
      <c r="D7" s="5"/>
    </row>
    <row r="8" spans="1:5" ht="21" customHeight="1" x14ac:dyDescent="0.25">
      <c r="A8" s="7">
        <v>2</v>
      </c>
      <c r="B8" s="4" t="s">
        <v>54</v>
      </c>
      <c r="C8" s="55" t="s">
        <v>70</v>
      </c>
      <c r="D8" s="5"/>
    </row>
    <row r="9" spans="1:5" x14ac:dyDescent="0.25">
      <c r="A9" s="7"/>
      <c r="B9" s="9"/>
      <c r="D9" s="5"/>
    </row>
    <row r="10" spans="1:5" ht="30.6" customHeight="1" x14ac:dyDescent="0.25">
      <c r="A10" s="7">
        <v>3</v>
      </c>
      <c r="B10" s="4" t="s">
        <v>4</v>
      </c>
      <c r="C10" s="77" t="s">
        <v>39</v>
      </c>
      <c r="D10" s="78"/>
      <c r="E10" s="79"/>
    </row>
    <row r="11" spans="1:5" x14ac:dyDescent="0.25">
      <c r="A11" s="7"/>
      <c r="B11" s="9"/>
      <c r="D11" s="5"/>
    </row>
    <row r="12" spans="1:5" x14ac:dyDescent="0.25">
      <c r="A12" s="7">
        <v>4</v>
      </c>
      <c r="B12" s="4" t="s">
        <v>94</v>
      </c>
      <c r="C12" s="61" t="s">
        <v>92</v>
      </c>
      <c r="D12" s="5"/>
    </row>
    <row r="13" spans="1:5" ht="39" customHeight="1" x14ac:dyDescent="0.25">
      <c r="A13" s="7"/>
      <c r="B13" s="80" t="s">
        <v>93</v>
      </c>
      <c r="C13" s="81"/>
      <c r="D13" s="5"/>
    </row>
    <row r="14" spans="1:5" ht="27.75" customHeight="1" x14ac:dyDescent="0.25">
      <c r="A14" s="7"/>
      <c r="B14" s="86"/>
      <c r="C14" s="87"/>
      <c r="D14" s="87"/>
      <c r="E14" s="87"/>
    </row>
    <row r="15" spans="1:5" ht="14.45" customHeight="1" x14ac:dyDescent="0.25">
      <c r="A15" s="7"/>
      <c r="B15" s="41"/>
      <c r="C15" s="42"/>
      <c r="D15" s="5"/>
    </row>
    <row r="16" spans="1:5" x14ac:dyDescent="0.25">
      <c r="A16" s="7"/>
      <c r="D16" s="5"/>
    </row>
    <row r="17" spans="1:14" ht="29.25" customHeight="1" x14ac:dyDescent="0.25">
      <c r="A17" s="7">
        <v>5</v>
      </c>
      <c r="B17" s="82" t="s">
        <v>42</v>
      </c>
      <c r="C17" s="83"/>
      <c r="D17" s="83"/>
      <c r="E17" s="84"/>
      <c r="F17" s="9"/>
      <c r="G17" s="9"/>
      <c r="H17" s="9"/>
      <c r="I17" s="9"/>
      <c r="J17" s="10"/>
      <c r="K17" s="10"/>
      <c r="L17" s="10"/>
      <c r="M17" s="10"/>
      <c r="N17" s="10"/>
    </row>
    <row r="18" spans="1:14" x14ac:dyDescent="0.25">
      <c r="A18" s="7"/>
      <c r="B18" s="43" t="s">
        <v>95</v>
      </c>
      <c r="C18" s="85">
        <v>0.12670000000000001</v>
      </c>
      <c r="D18" s="85"/>
      <c r="E18" s="85"/>
      <c r="F18" s="11"/>
      <c r="G18" s="10"/>
      <c r="H18" s="10"/>
      <c r="I18" s="10"/>
      <c r="J18" s="10"/>
      <c r="K18" s="10"/>
      <c r="L18" s="10"/>
      <c r="M18" s="10"/>
      <c r="N18" s="10"/>
    </row>
    <row r="19" spans="1:14" x14ac:dyDescent="0.25">
      <c r="A19" s="7"/>
      <c r="B19" s="43" t="s">
        <v>102</v>
      </c>
      <c r="C19" s="73">
        <f>6.96+0.72</f>
        <v>7.68</v>
      </c>
      <c r="D19" s="73"/>
      <c r="E19" s="73"/>
      <c r="F19" s="11"/>
      <c r="G19" s="10"/>
      <c r="H19" s="10"/>
      <c r="I19" s="10"/>
      <c r="J19" s="10"/>
      <c r="K19" s="10"/>
      <c r="L19" s="10"/>
      <c r="M19" s="10"/>
      <c r="N19" s="10"/>
    </row>
    <row r="20" spans="1:14" x14ac:dyDescent="0.25">
      <c r="A20" s="7"/>
      <c r="B20" s="43" t="s">
        <v>55</v>
      </c>
      <c r="C20" s="73" t="s">
        <v>47</v>
      </c>
      <c r="D20" s="73"/>
      <c r="E20" s="73"/>
      <c r="F20" s="11"/>
      <c r="G20" s="10"/>
      <c r="H20" s="10"/>
      <c r="I20" s="10"/>
      <c r="J20" s="10"/>
      <c r="K20" s="10"/>
      <c r="L20" s="10"/>
      <c r="M20" s="10"/>
      <c r="N20" s="10"/>
    </row>
    <row r="21" spans="1:14" x14ac:dyDescent="0.25">
      <c r="A21" s="7"/>
      <c r="B21" s="44" t="s">
        <v>56</v>
      </c>
      <c r="C21" s="73" t="s">
        <v>6</v>
      </c>
      <c r="D21" s="73"/>
      <c r="E21" s="73"/>
      <c r="F21" s="11"/>
      <c r="G21" s="10"/>
      <c r="H21" s="10"/>
      <c r="I21" s="10"/>
      <c r="J21" s="10"/>
      <c r="K21" s="10"/>
      <c r="L21" s="10"/>
      <c r="M21" s="10"/>
      <c r="N21" s="10"/>
    </row>
    <row r="22" spans="1:14" ht="49.5" customHeight="1" x14ac:dyDescent="0.25">
      <c r="A22" s="7"/>
      <c r="B22" s="89" t="s">
        <v>105</v>
      </c>
      <c r="C22" s="89"/>
      <c r="D22" s="89"/>
      <c r="E22" s="8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43</v>
      </c>
      <c r="C24" s="88"/>
      <c r="D24" s="88"/>
      <c r="E24" s="88"/>
      <c r="F24" s="9"/>
      <c r="G24" s="9"/>
      <c r="H24" s="10"/>
      <c r="I24" s="9"/>
      <c r="J24" s="9"/>
    </row>
    <row r="25" spans="1:14" x14ac:dyDescent="0.25">
      <c r="A25" s="7"/>
      <c r="B25" s="90" t="s">
        <v>7</v>
      </c>
      <c r="C25" s="91"/>
      <c r="D25" s="91"/>
      <c r="E25" s="92"/>
      <c r="F25" s="11"/>
    </row>
    <row r="26" spans="1:14" ht="25.5" x14ac:dyDescent="0.25">
      <c r="A26" s="7"/>
      <c r="B26" s="12" t="s">
        <v>8</v>
      </c>
      <c r="C26" s="51" t="s">
        <v>71</v>
      </c>
      <c r="D26" s="51" t="s">
        <v>72</v>
      </c>
      <c r="E26" s="51" t="s">
        <v>73</v>
      </c>
      <c r="F26" s="11"/>
    </row>
    <row r="27" spans="1:14" ht="12.75" customHeight="1" x14ac:dyDescent="0.2">
      <c r="A27" s="7"/>
      <c r="B27" s="30" t="s">
        <v>9</v>
      </c>
      <c r="C27" s="153">
        <v>14752.06</v>
      </c>
      <c r="D27" s="96" t="s">
        <v>47</v>
      </c>
      <c r="E27" s="97" t="s">
        <v>6</v>
      </c>
      <c r="F27" s="46"/>
      <c r="G27" s="25"/>
    </row>
    <row r="28" spans="1:14" ht="12.75" customHeight="1" x14ac:dyDescent="0.2">
      <c r="A28" s="7"/>
      <c r="B28" s="30" t="s">
        <v>10</v>
      </c>
      <c r="C28" s="153">
        <v>2607.92</v>
      </c>
      <c r="D28" s="96"/>
      <c r="E28" s="97"/>
      <c r="F28" s="25"/>
      <c r="G28" s="25"/>
    </row>
    <row r="29" spans="1:14" ht="12.75" customHeight="1" x14ac:dyDescent="0.2">
      <c r="A29" s="7"/>
      <c r="B29" s="30" t="s">
        <v>11</v>
      </c>
      <c r="C29" s="153">
        <v>1910</v>
      </c>
      <c r="D29" s="96"/>
      <c r="E29" s="97"/>
      <c r="F29" s="25"/>
      <c r="G29" s="25"/>
    </row>
    <row r="30" spans="1:14" ht="12.75" customHeight="1" x14ac:dyDescent="0.2">
      <c r="A30" s="7"/>
      <c r="B30" s="30" t="s">
        <v>12</v>
      </c>
      <c r="C30" s="153">
        <v>11522.35</v>
      </c>
      <c r="D30" s="96"/>
      <c r="E30" s="97"/>
      <c r="F30" s="25"/>
      <c r="G30" s="25"/>
    </row>
    <row r="31" spans="1:14" x14ac:dyDescent="0.25">
      <c r="A31" s="7"/>
      <c r="B31" s="93" t="s">
        <v>74</v>
      </c>
      <c r="C31" s="94"/>
      <c r="D31" s="94"/>
      <c r="E31" s="95"/>
      <c r="F31" s="11"/>
    </row>
    <row r="32" spans="1:14" x14ac:dyDescent="0.25">
      <c r="A32" s="7"/>
      <c r="B32" s="10"/>
      <c r="C32" s="11"/>
      <c r="D32" s="11"/>
      <c r="E32" s="11"/>
      <c r="F32" s="11"/>
    </row>
    <row r="33" spans="1:10" ht="29.25" customHeight="1" x14ac:dyDescent="0.25">
      <c r="A33" s="7">
        <v>7</v>
      </c>
      <c r="B33" s="88" t="s">
        <v>13</v>
      </c>
      <c r="C33" s="88"/>
      <c r="D33" s="88"/>
      <c r="E33" s="88"/>
      <c r="F33" s="9"/>
      <c r="G33" s="9"/>
      <c r="H33" s="9"/>
      <c r="I33" s="9"/>
      <c r="J33" s="9"/>
    </row>
    <row r="34" spans="1:10" x14ac:dyDescent="0.25">
      <c r="A34" s="7"/>
      <c r="B34" s="30" t="s">
        <v>100</v>
      </c>
      <c r="C34" s="73" t="s">
        <v>103</v>
      </c>
      <c r="D34" s="73"/>
      <c r="E34" s="73"/>
      <c r="F34" s="10"/>
    </row>
    <row r="35" spans="1:10" x14ac:dyDescent="0.25">
      <c r="A35" s="7"/>
      <c r="B35" s="30" t="s">
        <v>14</v>
      </c>
      <c r="C35" s="73" t="s">
        <v>103</v>
      </c>
      <c r="D35" s="73"/>
      <c r="E35" s="73"/>
      <c r="F35" s="10"/>
    </row>
    <row r="36" spans="1:10" x14ac:dyDescent="0.25">
      <c r="A36" s="7"/>
      <c r="B36" s="30" t="s">
        <v>15</v>
      </c>
      <c r="C36" s="73" t="s">
        <v>6</v>
      </c>
      <c r="D36" s="73"/>
      <c r="E36" s="73"/>
      <c r="F36" s="10"/>
    </row>
    <row r="37" spans="1:10" x14ac:dyDescent="0.25">
      <c r="A37" s="7"/>
      <c r="B37" s="80" t="s">
        <v>48</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44</v>
      </c>
      <c r="C40" s="88"/>
      <c r="D40" s="88"/>
      <c r="E40" s="88"/>
      <c r="F40" s="9"/>
      <c r="G40" s="9"/>
      <c r="H40" s="9"/>
      <c r="I40" s="9"/>
      <c r="J40" s="9"/>
    </row>
    <row r="41" spans="1:10" x14ac:dyDescent="0.25">
      <c r="A41" s="7"/>
      <c r="B41" s="30" t="s">
        <v>101</v>
      </c>
      <c r="C41" s="73" t="s">
        <v>104</v>
      </c>
      <c r="D41" s="73"/>
      <c r="E41" s="73"/>
      <c r="F41" s="10"/>
    </row>
    <row r="42" spans="1:10" x14ac:dyDescent="0.25">
      <c r="A42" s="7"/>
      <c r="B42" s="30" t="s">
        <v>14</v>
      </c>
      <c r="C42" s="97" t="s">
        <v>104</v>
      </c>
      <c r="D42" s="97"/>
      <c r="E42" s="97"/>
      <c r="F42" s="10"/>
    </row>
    <row r="43" spans="1:10" x14ac:dyDescent="0.25">
      <c r="A43" s="7"/>
      <c r="B43" s="30" t="s">
        <v>15</v>
      </c>
      <c r="C43" s="97" t="s">
        <v>6</v>
      </c>
      <c r="D43" s="97"/>
      <c r="E43" s="97"/>
      <c r="F43" s="10"/>
    </row>
    <row r="44" spans="1:10" x14ac:dyDescent="0.25">
      <c r="A44" s="3"/>
      <c r="D44" s="13"/>
      <c r="E44" s="10"/>
    </row>
    <row r="45" spans="1:10" ht="31.5" customHeight="1" x14ac:dyDescent="0.25">
      <c r="A45" s="14">
        <v>9</v>
      </c>
      <c r="B45" s="88" t="s">
        <v>41</v>
      </c>
      <c r="C45" s="88"/>
      <c r="D45" s="88"/>
      <c r="E45" s="88"/>
      <c r="F45" s="15"/>
      <c r="G45" s="9"/>
      <c r="H45" s="9"/>
      <c r="I45" s="9"/>
    </row>
    <row r="46" spans="1:10" x14ac:dyDescent="0.25">
      <c r="A46" s="14"/>
      <c r="B46" s="38" t="s">
        <v>37</v>
      </c>
      <c r="C46" s="39" t="s">
        <v>57</v>
      </c>
      <c r="D46" s="109" t="s">
        <v>36</v>
      </c>
      <c r="E46" s="109"/>
    </row>
    <row r="47" spans="1:10" ht="95.25" customHeight="1" x14ac:dyDescent="0.25">
      <c r="A47" s="16"/>
      <c r="B47" s="54" t="s">
        <v>99</v>
      </c>
      <c r="C47" s="54" t="s">
        <v>99</v>
      </c>
      <c r="D47" s="110" t="s">
        <v>99</v>
      </c>
      <c r="E47" s="110"/>
    </row>
    <row r="48" spans="1:10" ht="24.75" customHeight="1" x14ac:dyDescent="0.25">
      <c r="A48" s="40"/>
      <c r="B48" s="111"/>
      <c r="C48" s="111"/>
      <c r="D48" s="111"/>
      <c r="E48" s="111"/>
    </row>
    <row r="49" spans="1:14" x14ac:dyDescent="0.25">
      <c r="A49" s="17"/>
      <c r="B49" s="18"/>
      <c r="C49" s="13"/>
      <c r="D49" s="13"/>
      <c r="E49" s="13"/>
      <c r="F49" s="11"/>
      <c r="G49" s="11"/>
      <c r="H49" s="11"/>
      <c r="I49" s="11"/>
    </row>
    <row r="50" spans="1:14" ht="45" customHeight="1" x14ac:dyDescent="0.25">
      <c r="A50" s="14">
        <v>10</v>
      </c>
      <c r="B50" s="99" t="s">
        <v>46</v>
      </c>
      <c r="C50" s="100"/>
      <c r="D50" s="100"/>
      <c r="E50" s="100"/>
      <c r="F50" s="11"/>
      <c r="G50" s="11"/>
      <c r="H50" s="11"/>
    </row>
    <row r="51" spans="1:14" ht="34.5" customHeight="1" x14ac:dyDescent="0.25">
      <c r="A51" s="124"/>
      <c r="B51" s="101" t="s">
        <v>61</v>
      </c>
      <c r="C51" s="138" t="s">
        <v>96</v>
      </c>
      <c r="D51" s="139"/>
      <c r="E51" s="140"/>
      <c r="K51" s="2"/>
    </row>
    <row r="52" spans="1:14" ht="128.25" customHeight="1" x14ac:dyDescent="0.25">
      <c r="A52" s="125"/>
      <c r="B52" s="102"/>
      <c r="C52" s="141"/>
      <c r="D52" s="142"/>
      <c r="E52" s="143"/>
      <c r="K52" s="2"/>
    </row>
    <row r="53" spans="1:14" ht="78" customHeight="1" x14ac:dyDescent="0.25">
      <c r="A53" s="14"/>
      <c r="B53" s="19" t="s">
        <v>90</v>
      </c>
      <c r="C53" s="144" t="s">
        <v>106</v>
      </c>
      <c r="D53" s="145"/>
      <c r="E53" s="146"/>
    </row>
    <row r="54" spans="1:14" x14ac:dyDescent="0.25">
      <c r="A54" s="16"/>
      <c r="B54" s="20" t="s">
        <v>16</v>
      </c>
      <c r="C54" s="98" t="s">
        <v>53</v>
      </c>
      <c r="D54" s="98"/>
      <c r="E54" s="98"/>
      <c r="F54" s="21"/>
      <c r="K54" s="22"/>
    </row>
    <row r="55" spans="1:14" s="25" customFormat="1" ht="28.5" customHeight="1" x14ac:dyDescent="0.25">
      <c r="A55" s="23" t="s">
        <v>17</v>
      </c>
      <c r="B55" s="113" t="s">
        <v>107</v>
      </c>
      <c r="C55" s="114"/>
      <c r="D55" s="114"/>
      <c r="E55" s="114"/>
      <c r="F55" s="24"/>
      <c r="G55" s="24"/>
    </row>
    <row r="56" spans="1:14" x14ac:dyDescent="0.25">
      <c r="A56" s="26"/>
      <c r="B56" s="27"/>
      <c r="C56" s="28"/>
      <c r="D56" s="28"/>
      <c r="E56" s="28"/>
      <c r="F56" s="29"/>
      <c r="G56" s="21"/>
    </row>
    <row r="57" spans="1:14" x14ac:dyDescent="0.25">
      <c r="A57" s="7">
        <v>11</v>
      </c>
      <c r="B57" s="4" t="s">
        <v>18</v>
      </c>
      <c r="C57" s="115" t="s">
        <v>91</v>
      </c>
      <c r="D57" s="115"/>
      <c r="E57" s="115"/>
      <c r="F57" s="9"/>
      <c r="G57" s="9"/>
      <c r="H57" s="31"/>
      <c r="I57" s="9"/>
      <c r="J57" s="9"/>
    </row>
    <row r="58" spans="1:14" x14ac:dyDescent="0.25">
      <c r="A58" s="7"/>
      <c r="B58" s="11"/>
      <c r="C58" s="11"/>
      <c r="D58" s="11"/>
      <c r="E58" s="11"/>
      <c r="F58" s="11"/>
      <c r="G58" s="11"/>
      <c r="H58" s="32"/>
      <c r="I58" s="32"/>
      <c r="J58" s="11"/>
    </row>
    <row r="59" spans="1:14" x14ac:dyDescent="0.25">
      <c r="A59" s="7">
        <v>12</v>
      </c>
      <c r="B59" s="9" t="s">
        <v>19</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20</v>
      </c>
      <c r="C61" s="59" t="s">
        <v>75</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21</v>
      </c>
      <c r="C63" s="116" t="s">
        <v>76</v>
      </c>
      <c r="D63" s="118" t="s">
        <v>80</v>
      </c>
      <c r="E63" s="133" t="s">
        <v>98</v>
      </c>
      <c r="F63" s="135" t="s">
        <v>77</v>
      </c>
      <c r="G63" s="136"/>
      <c r="H63" s="137"/>
      <c r="I63" s="152" t="s">
        <v>78</v>
      </c>
      <c r="J63" s="152"/>
      <c r="K63" s="152"/>
      <c r="L63" s="152" t="s">
        <v>79</v>
      </c>
      <c r="M63" s="152"/>
      <c r="N63" s="152"/>
    </row>
    <row r="64" spans="1:14" ht="38.25" x14ac:dyDescent="0.25">
      <c r="A64" s="3"/>
      <c r="B64" s="88"/>
      <c r="C64" s="117"/>
      <c r="D64" s="119"/>
      <c r="E64" s="134"/>
      <c r="F64" s="12" t="s">
        <v>45</v>
      </c>
      <c r="G64" s="12" t="s">
        <v>22</v>
      </c>
      <c r="H64" s="12" t="s">
        <v>23</v>
      </c>
      <c r="I64" s="12" t="s">
        <v>51</v>
      </c>
      <c r="J64" s="12" t="s">
        <v>22</v>
      </c>
      <c r="K64" s="12" t="s">
        <v>23</v>
      </c>
      <c r="L64" s="12" t="s">
        <v>51</v>
      </c>
      <c r="M64" s="12" t="s">
        <v>22</v>
      </c>
      <c r="N64" s="12" t="s">
        <v>23</v>
      </c>
    </row>
    <row r="65" spans="1:14" x14ac:dyDescent="0.25">
      <c r="A65" s="3"/>
      <c r="B65" s="12" t="s">
        <v>49</v>
      </c>
      <c r="C65" s="47">
        <v>186.9</v>
      </c>
      <c r="D65" s="47">
        <v>197.2</v>
      </c>
      <c r="E65" s="47">
        <v>214.15</v>
      </c>
      <c r="F65" s="47">
        <v>221.45</v>
      </c>
      <c r="G65" s="47">
        <v>293</v>
      </c>
      <c r="H65" s="47">
        <v>177</v>
      </c>
      <c r="I65" s="47" t="s">
        <v>52</v>
      </c>
      <c r="J65" s="47" t="s">
        <v>52</v>
      </c>
      <c r="K65" s="47" t="s">
        <v>52</v>
      </c>
      <c r="L65" s="47" t="s">
        <v>52</v>
      </c>
      <c r="M65" s="47" t="s">
        <v>52</v>
      </c>
      <c r="N65" s="47" t="s">
        <v>52</v>
      </c>
    </row>
    <row r="66" spans="1:14" ht="25.5" x14ac:dyDescent="0.25">
      <c r="A66" s="3"/>
      <c r="B66" s="12" t="s">
        <v>58</v>
      </c>
      <c r="C66" s="47">
        <v>24631.3</v>
      </c>
      <c r="D66" s="47">
        <v>25114</v>
      </c>
      <c r="E66" s="47">
        <v>25694.95</v>
      </c>
      <c r="F66" s="47">
        <v>22331.4</v>
      </c>
      <c r="G66" s="47">
        <v>26373.200000000001</v>
      </c>
      <c r="H66" s="47">
        <v>22283.85</v>
      </c>
      <c r="I66" s="47" t="s">
        <v>52</v>
      </c>
      <c r="J66" s="47" t="s">
        <v>52</v>
      </c>
      <c r="K66" s="47" t="s">
        <v>52</v>
      </c>
      <c r="L66" s="47" t="s">
        <v>52</v>
      </c>
      <c r="M66" s="47" t="s">
        <v>52</v>
      </c>
      <c r="N66" s="47" t="s">
        <v>52</v>
      </c>
    </row>
    <row r="67" spans="1:14" x14ac:dyDescent="0.25">
      <c r="A67" s="3"/>
      <c r="B67" s="103" t="s">
        <v>81</v>
      </c>
      <c r="C67" s="104"/>
      <c r="D67" s="103"/>
      <c r="E67" s="103"/>
      <c r="F67" s="103"/>
      <c r="G67" s="103"/>
      <c r="H67" s="103"/>
      <c r="I67" s="103"/>
      <c r="J67" s="103"/>
      <c r="K67" s="103"/>
      <c r="L67" s="103"/>
      <c r="M67" s="103"/>
      <c r="N67" s="103"/>
    </row>
    <row r="68" spans="1:14" ht="13.5" x14ac:dyDescent="0.25">
      <c r="A68" s="3"/>
      <c r="B68" s="120" t="s">
        <v>50</v>
      </c>
      <c r="C68" s="120"/>
      <c r="D68" s="120"/>
      <c r="E68" s="120"/>
      <c r="F68" s="120"/>
      <c r="G68" s="120"/>
      <c r="H68" s="120"/>
      <c r="I68" s="120"/>
      <c r="J68" s="120"/>
      <c r="K68" s="120"/>
      <c r="L68" s="120"/>
      <c r="M68" s="120"/>
      <c r="N68" s="120"/>
    </row>
    <row r="69" spans="1:14" x14ac:dyDescent="0.25">
      <c r="A69" s="3"/>
      <c r="B69" s="103" t="s">
        <v>24</v>
      </c>
      <c r="C69" s="103"/>
      <c r="D69" s="103"/>
      <c r="E69" s="103"/>
      <c r="F69" s="103"/>
      <c r="G69" s="103"/>
      <c r="H69" s="103"/>
      <c r="I69" s="103"/>
      <c r="J69" s="103"/>
      <c r="K69" s="103"/>
      <c r="L69" s="103"/>
      <c r="M69" s="103"/>
      <c r="N69" s="103"/>
    </row>
    <row r="70" spans="1:14" s="2" customFormat="1" x14ac:dyDescent="0.25">
      <c r="B70" s="103" t="s">
        <v>25</v>
      </c>
      <c r="C70" s="103"/>
      <c r="D70" s="103"/>
      <c r="E70" s="103"/>
      <c r="F70" s="103"/>
      <c r="G70" s="103"/>
      <c r="H70" s="103"/>
      <c r="I70" s="103"/>
      <c r="J70" s="103"/>
      <c r="K70" s="103"/>
      <c r="L70" s="103"/>
      <c r="M70" s="103"/>
      <c r="N70" s="103"/>
    </row>
    <row r="71" spans="1:14" s="2" customFormat="1" ht="11.25" customHeight="1" x14ac:dyDescent="0.25">
      <c r="B71" s="106"/>
      <c r="C71" s="107"/>
      <c r="D71" s="107"/>
      <c r="E71" s="107"/>
      <c r="F71" s="107"/>
      <c r="G71" s="107"/>
      <c r="H71" s="107"/>
      <c r="I71" s="107"/>
      <c r="J71" s="107"/>
      <c r="K71" s="107"/>
      <c r="L71" s="107"/>
      <c r="M71" s="107"/>
      <c r="N71" s="108"/>
    </row>
    <row r="72" spans="1:14" x14ac:dyDescent="0.25">
      <c r="A72" s="3"/>
      <c r="B72" s="103" t="s">
        <v>97</v>
      </c>
      <c r="C72" s="103"/>
      <c r="D72" s="103"/>
      <c r="E72" s="103"/>
      <c r="F72" s="103"/>
      <c r="G72" s="103"/>
      <c r="H72" s="103"/>
      <c r="I72" s="103"/>
      <c r="J72" s="103"/>
      <c r="K72" s="103"/>
      <c r="L72" s="103"/>
      <c r="M72" s="103"/>
      <c r="N72" s="103"/>
    </row>
    <row r="73" spans="1:14" ht="32.25" customHeight="1" x14ac:dyDescent="0.25">
      <c r="A73" s="3"/>
      <c r="B73" s="103" t="s">
        <v>60</v>
      </c>
      <c r="C73" s="103"/>
      <c r="D73" s="103"/>
      <c r="E73" s="103"/>
      <c r="F73" s="103"/>
      <c r="G73" s="103"/>
      <c r="H73" s="103"/>
      <c r="I73" s="103"/>
      <c r="J73" s="103"/>
      <c r="K73" s="103"/>
      <c r="L73" s="103"/>
      <c r="M73" s="103"/>
      <c r="N73" s="103"/>
    </row>
    <row r="74" spans="1:14" x14ac:dyDescent="0.25">
      <c r="A74" s="3"/>
      <c r="B74" s="33"/>
      <c r="C74" s="33"/>
      <c r="D74" s="33"/>
      <c r="E74" s="33"/>
      <c r="F74" s="33"/>
      <c r="G74" s="10"/>
      <c r="H74" s="10"/>
      <c r="I74" s="10"/>
      <c r="J74" s="10"/>
      <c r="K74" s="10"/>
      <c r="L74" s="10"/>
      <c r="M74" s="10"/>
      <c r="N74" s="10"/>
    </row>
    <row r="75" spans="1:14" ht="35.25" customHeight="1" x14ac:dyDescent="0.25">
      <c r="A75" s="7">
        <v>13</v>
      </c>
      <c r="B75" s="150" t="s">
        <v>26</v>
      </c>
      <c r="C75" s="151"/>
      <c r="D75" s="151"/>
      <c r="E75" s="151"/>
      <c r="F75" s="151"/>
      <c r="G75" s="9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27</v>
      </c>
      <c r="C77" s="53" t="s">
        <v>28</v>
      </c>
      <c r="D77" s="53" t="s">
        <v>40</v>
      </c>
      <c r="E77" s="53" t="s">
        <v>82</v>
      </c>
      <c r="F77" s="51" t="s">
        <v>83</v>
      </c>
      <c r="G77" s="53" t="s">
        <v>84</v>
      </c>
      <c r="H77" s="8"/>
      <c r="I77" s="8"/>
      <c r="J77" s="8"/>
      <c r="K77" s="8"/>
      <c r="L77" s="10"/>
      <c r="M77" s="10"/>
      <c r="N77" s="10"/>
    </row>
    <row r="78" spans="1:14" ht="25.5" x14ac:dyDescent="0.25">
      <c r="A78" s="3"/>
      <c r="B78" s="112" t="s">
        <v>29</v>
      </c>
      <c r="C78" s="35" t="s">
        <v>85</v>
      </c>
      <c r="D78" s="47">
        <v>13.58</v>
      </c>
      <c r="E78" s="47">
        <v>15.15</v>
      </c>
      <c r="F78" s="47" t="s">
        <v>52</v>
      </c>
      <c r="G78" s="47" t="s">
        <v>52</v>
      </c>
      <c r="L78" s="34"/>
      <c r="M78" s="34"/>
      <c r="N78" s="34"/>
    </row>
    <row r="79" spans="1:14" x14ac:dyDescent="0.25">
      <c r="A79" s="3"/>
      <c r="B79" s="112"/>
      <c r="C79" s="35" t="s">
        <v>30</v>
      </c>
      <c r="D79" s="47"/>
      <c r="E79" s="47"/>
      <c r="F79" s="47"/>
      <c r="G79" s="47"/>
      <c r="L79" s="34"/>
      <c r="M79" s="34"/>
      <c r="N79" s="34"/>
    </row>
    <row r="80" spans="1:14" x14ac:dyDescent="0.25">
      <c r="A80" s="3"/>
      <c r="B80" s="112"/>
      <c r="C80" s="1" t="s">
        <v>86</v>
      </c>
      <c r="D80" s="48">
        <v>-28.48</v>
      </c>
      <c r="E80" s="47"/>
      <c r="F80" s="47" t="s">
        <v>52</v>
      </c>
      <c r="G80" s="47" t="s">
        <v>52</v>
      </c>
      <c r="L80" s="34"/>
      <c r="M80" s="34"/>
      <c r="N80" s="34"/>
    </row>
    <row r="81" spans="1:14" x14ac:dyDescent="0.25">
      <c r="A81" s="3"/>
      <c r="B81" s="112"/>
      <c r="C81" s="35" t="s">
        <v>31</v>
      </c>
      <c r="D81" s="56">
        <f>+AVERAGE(D80:D80)</f>
        <v>-28.48</v>
      </c>
      <c r="E81" s="58"/>
      <c r="F81" s="58" t="s">
        <v>52</v>
      </c>
      <c r="G81" s="58" t="s">
        <v>52</v>
      </c>
      <c r="I81" s="45"/>
      <c r="L81" s="34"/>
      <c r="M81" s="34"/>
      <c r="N81" s="34"/>
    </row>
    <row r="82" spans="1:14" ht="25.5" x14ac:dyDescent="0.25">
      <c r="A82" s="3"/>
      <c r="B82" s="112" t="s">
        <v>32</v>
      </c>
      <c r="C82" s="35" t="s">
        <v>85</v>
      </c>
      <c r="D82" s="48" t="s">
        <v>87</v>
      </c>
      <c r="E82" s="47">
        <f>F65/E78</f>
        <v>14.617161716171616</v>
      </c>
      <c r="F82" s="47" t="s">
        <v>52</v>
      </c>
      <c r="G82" s="47" t="s">
        <v>52</v>
      </c>
      <c r="I82" s="45"/>
      <c r="L82" s="34"/>
      <c r="M82" s="34"/>
      <c r="N82" s="34"/>
    </row>
    <row r="83" spans="1:14" x14ac:dyDescent="0.25">
      <c r="A83" s="3"/>
      <c r="B83" s="112"/>
      <c r="C83" s="35" t="s">
        <v>30</v>
      </c>
      <c r="D83" s="48"/>
      <c r="E83" s="48"/>
      <c r="F83" s="48"/>
      <c r="G83" s="48"/>
      <c r="I83" s="45"/>
      <c r="L83" s="34"/>
      <c r="M83" s="34"/>
      <c r="N83" s="34"/>
    </row>
    <row r="84" spans="1:14" x14ac:dyDescent="0.25">
      <c r="A84" s="3"/>
      <c r="B84" s="112"/>
      <c r="C84" s="1" t="s">
        <v>86</v>
      </c>
      <c r="D84" s="48" t="s">
        <v>87</v>
      </c>
      <c r="E84" s="47"/>
      <c r="F84" s="47" t="s">
        <v>52</v>
      </c>
      <c r="G84" s="47" t="s">
        <v>52</v>
      </c>
      <c r="I84" s="45"/>
      <c r="L84" s="34"/>
      <c r="M84" s="34"/>
      <c r="N84" s="34"/>
    </row>
    <row r="85" spans="1:14" ht="16.5" customHeight="1" x14ac:dyDescent="0.25">
      <c r="A85" s="3"/>
      <c r="B85" s="112"/>
      <c r="C85" s="35" t="s">
        <v>31</v>
      </c>
      <c r="D85" s="54" t="s">
        <v>87</v>
      </c>
      <c r="E85" s="58"/>
      <c r="F85" s="58" t="s">
        <v>52</v>
      </c>
      <c r="G85" s="58" t="s">
        <v>52</v>
      </c>
      <c r="L85" s="34"/>
      <c r="M85" s="34"/>
      <c r="N85" s="34"/>
    </row>
    <row r="86" spans="1:14" ht="25.5" x14ac:dyDescent="0.25">
      <c r="A86" s="3"/>
      <c r="B86" s="112" t="s">
        <v>38</v>
      </c>
      <c r="C86" s="35" t="s">
        <v>85</v>
      </c>
      <c r="D86" s="49">
        <v>0.77780000000000005</v>
      </c>
      <c r="E86" s="47">
        <v>19.41</v>
      </c>
      <c r="F86" s="47" t="s">
        <v>52</v>
      </c>
      <c r="G86" s="47" t="s">
        <v>52</v>
      </c>
      <c r="L86" s="34"/>
      <c r="M86" s="34"/>
      <c r="N86" s="34"/>
    </row>
    <row r="87" spans="1:14" x14ac:dyDescent="0.25">
      <c r="A87" s="3"/>
      <c r="B87" s="112"/>
      <c r="C87" s="35" t="s">
        <v>30</v>
      </c>
      <c r="D87" s="49"/>
      <c r="E87" s="50"/>
      <c r="F87" s="50"/>
      <c r="G87" s="47"/>
      <c r="L87" s="34"/>
      <c r="M87" s="34"/>
      <c r="N87" s="34"/>
    </row>
    <row r="88" spans="1:14" x14ac:dyDescent="0.25">
      <c r="A88" s="3"/>
      <c r="B88" s="112"/>
      <c r="C88" s="1" t="s">
        <v>86</v>
      </c>
      <c r="D88" s="49">
        <v>-3.9600000000000003E-2</v>
      </c>
      <c r="E88" s="47"/>
      <c r="F88" s="47" t="s">
        <v>52</v>
      </c>
      <c r="G88" s="47" t="s">
        <v>52</v>
      </c>
      <c r="L88" s="34"/>
      <c r="M88" s="34"/>
      <c r="N88" s="34"/>
    </row>
    <row r="89" spans="1:14" x14ac:dyDescent="0.25">
      <c r="A89" s="3"/>
      <c r="B89" s="112"/>
      <c r="C89" s="35" t="s">
        <v>31</v>
      </c>
      <c r="D89" s="57">
        <f>AVERAGE(D88:D88)</f>
        <v>-3.9600000000000003E-2</v>
      </c>
      <c r="E89" s="58"/>
      <c r="F89" s="58" t="s">
        <v>52</v>
      </c>
      <c r="G89" s="58" t="s">
        <v>52</v>
      </c>
      <c r="J89" s="25"/>
      <c r="K89" s="25"/>
      <c r="L89" s="34"/>
      <c r="M89" s="34"/>
      <c r="N89" s="34"/>
    </row>
    <row r="90" spans="1:14" ht="25.5" x14ac:dyDescent="0.25">
      <c r="A90" s="3"/>
      <c r="B90" s="105" t="s">
        <v>33</v>
      </c>
      <c r="C90" s="35" t="s">
        <v>85</v>
      </c>
      <c r="D90" s="48">
        <v>17.46</v>
      </c>
      <c r="E90" s="47">
        <v>70.319999999999993</v>
      </c>
      <c r="F90" s="47" t="s">
        <v>52</v>
      </c>
      <c r="G90" s="47" t="s">
        <v>52</v>
      </c>
      <c r="J90" s="25"/>
      <c r="K90" s="46"/>
      <c r="L90" s="34"/>
      <c r="M90" s="34"/>
      <c r="N90" s="34"/>
    </row>
    <row r="91" spans="1:14" x14ac:dyDescent="0.25">
      <c r="A91" s="3"/>
      <c r="B91" s="105"/>
      <c r="C91" s="35" t="s">
        <v>30</v>
      </c>
      <c r="D91" s="48"/>
      <c r="E91" s="47"/>
      <c r="F91" s="47"/>
      <c r="G91" s="47"/>
      <c r="J91" s="25"/>
      <c r="K91" s="46"/>
      <c r="L91" s="34"/>
      <c r="M91" s="34"/>
      <c r="N91" s="34"/>
    </row>
    <row r="92" spans="1:14" x14ac:dyDescent="0.25">
      <c r="A92" s="3"/>
      <c r="B92" s="105"/>
      <c r="C92" s="1" t="s">
        <v>86</v>
      </c>
      <c r="D92" s="48">
        <v>718.27</v>
      </c>
      <c r="E92" s="47"/>
      <c r="F92" s="47" t="s">
        <v>52</v>
      </c>
      <c r="G92" s="47" t="s">
        <v>52</v>
      </c>
      <c r="J92" s="25"/>
      <c r="K92" s="46"/>
      <c r="L92" s="34"/>
      <c r="M92" s="34"/>
      <c r="N92" s="34"/>
    </row>
    <row r="93" spans="1:14" x14ac:dyDescent="0.25">
      <c r="A93" s="3"/>
      <c r="B93" s="105"/>
      <c r="C93" s="35" t="s">
        <v>31</v>
      </c>
      <c r="D93" s="69">
        <f>AVERAGE(D92:D92)</f>
        <v>718.27</v>
      </c>
      <c r="E93" s="58"/>
      <c r="F93" s="58" t="s">
        <v>52</v>
      </c>
      <c r="G93" s="58" t="s">
        <v>52</v>
      </c>
      <c r="J93" s="25"/>
      <c r="K93" s="25"/>
      <c r="L93" s="34"/>
      <c r="M93" s="34"/>
      <c r="N93" s="34"/>
    </row>
    <row r="94" spans="1:14" ht="22.5" customHeight="1" x14ac:dyDescent="0.25">
      <c r="A94" s="3"/>
      <c r="B94" s="126" t="s">
        <v>88</v>
      </c>
      <c r="C94" s="127"/>
      <c r="D94" s="127"/>
      <c r="E94" s="127"/>
      <c r="F94" s="127"/>
      <c r="G94" s="128"/>
      <c r="H94" s="34"/>
      <c r="I94" s="34"/>
      <c r="J94" s="34"/>
      <c r="K94" s="34"/>
      <c r="L94" s="34"/>
      <c r="M94" s="34"/>
      <c r="N94" s="34"/>
    </row>
    <row r="95" spans="1:14" ht="28.5" customHeight="1" x14ac:dyDescent="0.25">
      <c r="A95" s="3"/>
      <c r="B95" s="129" t="s">
        <v>62</v>
      </c>
      <c r="C95" s="130"/>
      <c r="D95" s="130"/>
      <c r="E95" s="130"/>
      <c r="F95" s="130"/>
      <c r="G95" s="131"/>
      <c r="H95" s="34"/>
      <c r="I95" s="34"/>
      <c r="J95" s="34"/>
      <c r="K95" s="34"/>
      <c r="L95" s="34"/>
      <c r="M95" s="34"/>
      <c r="N95" s="34"/>
    </row>
    <row r="96" spans="1:14" x14ac:dyDescent="0.25">
      <c r="C96" s="132"/>
      <c r="D96" s="132"/>
      <c r="E96" s="132"/>
      <c r="F96" s="132"/>
      <c r="G96" s="132"/>
      <c r="H96" s="34"/>
      <c r="I96" s="34"/>
    </row>
    <row r="97" spans="1:7" x14ac:dyDescent="0.25">
      <c r="A97" s="7">
        <v>14</v>
      </c>
      <c r="B97" s="36" t="s">
        <v>34</v>
      </c>
      <c r="C97" s="147" t="s">
        <v>5</v>
      </c>
      <c r="D97" s="148"/>
      <c r="E97" s="148"/>
      <c r="F97" s="148"/>
      <c r="G97" s="149"/>
    </row>
    <row r="98" spans="1:7" x14ac:dyDescent="0.25">
      <c r="A98" s="13"/>
      <c r="C98" s="37"/>
      <c r="D98" s="37" t="s">
        <v>35</v>
      </c>
      <c r="E98" s="37"/>
      <c r="F98" s="37"/>
      <c r="G98" s="37"/>
    </row>
    <row r="99" spans="1:7" ht="13.5" customHeight="1" x14ac:dyDescent="0.25">
      <c r="B99" s="121" t="s">
        <v>89</v>
      </c>
      <c r="C99" s="122"/>
      <c r="D99" s="122"/>
      <c r="E99" s="122"/>
      <c r="F99" s="122"/>
      <c r="G99" s="123"/>
    </row>
  </sheetData>
  <mergeCells count="62">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A865-6627-4C2F-95EF-77E0AD32F08F}">
  <dimension ref="A1:A90"/>
  <sheetViews>
    <sheetView topLeftCell="A82" workbookViewId="0">
      <selection activeCell="E26" sqref="E26"/>
    </sheetView>
  </sheetViews>
  <sheetFormatPr defaultRowHeight="15" x14ac:dyDescent="0.25"/>
  <cols>
    <col min="1" max="1" width="9.85546875" bestFit="1" customWidth="1"/>
  </cols>
  <sheetData>
    <row r="1" spans="1:1" x14ac:dyDescent="0.25">
      <c r="A1" s="70">
        <v>45883</v>
      </c>
    </row>
    <row r="2" spans="1:1" x14ac:dyDescent="0.25">
      <c r="A2" s="70">
        <v>45884</v>
      </c>
    </row>
    <row r="3" spans="1:1" x14ac:dyDescent="0.25">
      <c r="A3" s="70">
        <v>45885</v>
      </c>
    </row>
    <row r="4" spans="1:1" x14ac:dyDescent="0.25">
      <c r="A4" s="70">
        <v>45886</v>
      </c>
    </row>
    <row r="5" spans="1:1" x14ac:dyDescent="0.25">
      <c r="A5" s="70">
        <v>45887</v>
      </c>
    </row>
    <row r="6" spans="1:1" x14ac:dyDescent="0.25">
      <c r="A6" s="70">
        <v>45888</v>
      </c>
    </row>
    <row r="7" spans="1:1" x14ac:dyDescent="0.25">
      <c r="A7" s="70">
        <v>45889</v>
      </c>
    </row>
    <row r="8" spans="1:1" x14ac:dyDescent="0.25">
      <c r="A8" s="70">
        <v>45890</v>
      </c>
    </row>
    <row r="9" spans="1:1" x14ac:dyDescent="0.25">
      <c r="A9" s="70">
        <v>45891</v>
      </c>
    </row>
    <row r="10" spans="1:1" x14ac:dyDescent="0.25">
      <c r="A10" s="70">
        <v>45892</v>
      </c>
    </row>
    <row r="11" spans="1:1" x14ac:dyDescent="0.25">
      <c r="A11" s="70">
        <v>45893</v>
      </c>
    </row>
    <row r="12" spans="1:1" x14ac:dyDescent="0.25">
      <c r="A12" s="70">
        <v>45894</v>
      </c>
    </row>
    <row r="13" spans="1:1" x14ac:dyDescent="0.25">
      <c r="A13" s="70">
        <v>45895</v>
      </c>
    </row>
    <row r="14" spans="1:1" x14ac:dyDescent="0.25">
      <c r="A14" s="70">
        <v>45896</v>
      </c>
    </row>
    <row r="15" spans="1:1" x14ac:dyDescent="0.25">
      <c r="A15" s="70">
        <v>45897</v>
      </c>
    </row>
    <row r="16" spans="1:1" x14ac:dyDescent="0.25">
      <c r="A16" s="70">
        <v>45898</v>
      </c>
    </row>
    <row r="17" spans="1:1" x14ac:dyDescent="0.25">
      <c r="A17" s="70">
        <v>45899</v>
      </c>
    </row>
    <row r="18" spans="1:1" x14ac:dyDescent="0.25">
      <c r="A18" s="70">
        <v>45900</v>
      </c>
    </row>
    <row r="19" spans="1:1" x14ac:dyDescent="0.25">
      <c r="A19" s="70">
        <v>45901</v>
      </c>
    </row>
    <row r="20" spans="1:1" x14ac:dyDescent="0.25">
      <c r="A20" s="70">
        <v>45902</v>
      </c>
    </row>
    <row r="21" spans="1:1" x14ac:dyDescent="0.25">
      <c r="A21" s="70">
        <v>45903</v>
      </c>
    </row>
    <row r="22" spans="1:1" x14ac:dyDescent="0.25">
      <c r="A22" s="70">
        <v>45904</v>
      </c>
    </row>
    <row r="23" spans="1:1" x14ac:dyDescent="0.25">
      <c r="A23" s="70">
        <v>45905</v>
      </c>
    </row>
    <row r="24" spans="1:1" x14ac:dyDescent="0.25">
      <c r="A24" s="70">
        <v>45906</v>
      </c>
    </row>
    <row r="25" spans="1:1" x14ac:dyDescent="0.25">
      <c r="A25" s="70">
        <v>45907</v>
      </c>
    </row>
    <row r="26" spans="1:1" x14ac:dyDescent="0.25">
      <c r="A26" s="70">
        <v>45908</v>
      </c>
    </row>
    <row r="27" spans="1:1" x14ac:dyDescent="0.25">
      <c r="A27" s="70">
        <v>45909</v>
      </c>
    </row>
    <row r="28" spans="1:1" x14ac:dyDescent="0.25">
      <c r="A28" s="70">
        <v>45910</v>
      </c>
    </row>
    <row r="29" spans="1:1" x14ac:dyDescent="0.25">
      <c r="A29" s="70">
        <v>45911</v>
      </c>
    </row>
    <row r="30" spans="1:1" s="72" customFormat="1" x14ac:dyDescent="0.25">
      <c r="A30" s="71">
        <v>45912</v>
      </c>
    </row>
    <row r="31" spans="1:1" x14ac:dyDescent="0.25">
      <c r="A31" s="70">
        <v>45913</v>
      </c>
    </row>
    <row r="32" spans="1:1" x14ac:dyDescent="0.25">
      <c r="A32" s="70">
        <v>45914</v>
      </c>
    </row>
    <row r="33" spans="1:1" x14ac:dyDescent="0.25">
      <c r="A33" s="70">
        <v>45915</v>
      </c>
    </row>
    <row r="34" spans="1:1" x14ac:dyDescent="0.25">
      <c r="A34" s="70">
        <v>45916</v>
      </c>
    </row>
    <row r="35" spans="1:1" x14ac:dyDescent="0.25">
      <c r="A35" s="70">
        <v>45917</v>
      </c>
    </row>
    <row r="36" spans="1:1" x14ac:dyDescent="0.25">
      <c r="A36" s="70">
        <v>45918</v>
      </c>
    </row>
    <row r="37" spans="1:1" x14ac:dyDescent="0.25">
      <c r="A37" s="70">
        <v>45919</v>
      </c>
    </row>
    <row r="38" spans="1:1" x14ac:dyDescent="0.25">
      <c r="A38" s="70">
        <v>45920</v>
      </c>
    </row>
    <row r="39" spans="1:1" x14ac:dyDescent="0.25">
      <c r="A39" s="70">
        <v>45921</v>
      </c>
    </row>
    <row r="40" spans="1:1" x14ac:dyDescent="0.25">
      <c r="A40" s="70">
        <v>45922</v>
      </c>
    </row>
    <row r="41" spans="1:1" x14ac:dyDescent="0.25">
      <c r="A41" s="70">
        <v>45923</v>
      </c>
    </row>
    <row r="42" spans="1:1" x14ac:dyDescent="0.25">
      <c r="A42" s="70">
        <v>45924</v>
      </c>
    </row>
    <row r="43" spans="1:1" x14ac:dyDescent="0.25">
      <c r="A43" s="70">
        <v>45925</v>
      </c>
    </row>
    <row r="44" spans="1:1" x14ac:dyDescent="0.25">
      <c r="A44" s="70">
        <v>45926</v>
      </c>
    </row>
    <row r="45" spans="1:1" x14ac:dyDescent="0.25">
      <c r="A45" s="70">
        <v>45927</v>
      </c>
    </row>
    <row r="46" spans="1:1" x14ac:dyDescent="0.25">
      <c r="A46" s="70">
        <v>45928</v>
      </c>
    </row>
    <row r="47" spans="1:1" x14ac:dyDescent="0.25">
      <c r="A47" s="70">
        <v>45929</v>
      </c>
    </row>
    <row r="48" spans="1:1" x14ac:dyDescent="0.25">
      <c r="A48" s="70">
        <v>45930</v>
      </c>
    </row>
    <row r="49" spans="1:1" x14ac:dyDescent="0.25">
      <c r="A49" s="70">
        <v>45931</v>
      </c>
    </row>
    <row r="50" spans="1:1" x14ac:dyDescent="0.25">
      <c r="A50" s="70">
        <v>45932</v>
      </c>
    </row>
    <row r="51" spans="1:1" x14ac:dyDescent="0.25">
      <c r="A51" s="70">
        <v>45933</v>
      </c>
    </row>
    <row r="52" spans="1:1" x14ac:dyDescent="0.25">
      <c r="A52" s="70">
        <v>45934</v>
      </c>
    </row>
    <row r="53" spans="1:1" x14ac:dyDescent="0.25">
      <c r="A53" s="70">
        <v>45935</v>
      </c>
    </row>
    <row r="54" spans="1:1" x14ac:dyDescent="0.25">
      <c r="A54" s="70">
        <v>45936</v>
      </c>
    </row>
    <row r="55" spans="1:1" x14ac:dyDescent="0.25">
      <c r="A55" s="70">
        <v>45937</v>
      </c>
    </row>
    <row r="56" spans="1:1" x14ac:dyDescent="0.25">
      <c r="A56" s="70">
        <v>45938</v>
      </c>
    </row>
    <row r="57" spans="1:1" x14ac:dyDescent="0.25">
      <c r="A57" s="70">
        <v>45939</v>
      </c>
    </row>
    <row r="58" spans="1:1" x14ac:dyDescent="0.25">
      <c r="A58" s="70">
        <v>45940</v>
      </c>
    </row>
    <row r="59" spans="1:1" x14ac:dyDescent="0.25">
      <c r="A59" s="70">
        <v>45941</v>
      </c>
    </row>
    <row r="60" spans="1:1" x14ac:dyDescent="0.25">
      <c r="A60" s="70">
        <v>45942</v>
      </c>
    </row>
    <row r="61" spans="1:1" x14ac:dyDescent="0.25">
      <c r="A61" s="70">
        <v>45943</v>
      </c>
    </row>
    <row r="62" spans="1:1" x14ac:dyDescent="0.25">
      <c r="A62" s="70">
        <v>45944</v>
      </c>
    </row>
    <row r="63" spans="1:1" x14ac:dyDescent="0.25">
      <c r="A63" s="70">
        <v>45945</v>
      </c>
    </row>
    <row r="64" spans="1:1" x14ac:dyDescent="0.25">
      <c r="A64" s="70">
        <v>45946</v>
      </c>
    </row>
    <row r="65" spans="1:1" x14ac:dyDescent="0.25">
      <c r="A65" s="70">
        <v>45947</v>
      </c>
    </row>
    <row r="66" spans="1:1" x14ac:dyDescent="0.25">
      <c r="A66" s="70">
        <v>45948</v>
      </c>
    </row>
    <row r="67" spans="1:1" x14ac:dyDescent="0.25">
      <c r="A67" s="70">
        <v>45949</v>
      </c>
    </row>
    <row r="68" spans="1:1" x14ac:dyDescent="0.25">
      <c r="A68" s="70">
        <v>45950</v>
      </c>
    </row>
    <row r="69" spans="1:1" x14ac:dyDescent="0.25">
      <c r="A69" s="70">
        <v>45951</v>
      </c>
    </row>
    <row r="70" spans="1:1" x14ac:dyDescent="0.25">
      <c r="A70" s="70">
        <v>45952</v>
      </c>
    </row>
    <row r="71" spans="1:1" x14ac:dyDescent="0.25">
      <c r="A71" s="70">
        <v>45953</v>
      </c>
    </row>
    <row r="72" spans="1:1" x14ac:dyDescent="0.25">
      <c r="A72" s="70">
        <v>45954</v>
      </c>
    </row>
    <row r="73" spans="1:1" x14ac:dyDescent="0.25">
      <c r="A73" s="70">
        <v>45955</v>
      </c>
    </row>
    <row r="74" spans="1:1" x14ac:dyDescent="0.25">
      <c r="A74" s="70">
        <v>45956</v>
      </c>
    </row>
    <row r="75" spans="1:1" x14ac:dyDescent="0.25">
      <c r="A75" s="70">
        <v>45957</v>
      </c>
    </row>
    <row r="76" spans="1:1" x14ac:dyDescent="0.25">
      <c r="A76" s="70">
        <v>45958</v>
      </c>
    </row>
    <row r="77" spans="1:1" x14ac:dyDescent="0.25">
      <c r="A77" s="70">
        <v>45959</v>
      </c>
    </row>
    <row r="78" spans="1:1" x14ac:dyDescent="0.25">
      <c r="A78" s="70">
        <v>45960</v>
      </c>
    </row>
    <row r="79" spans="1:1" x14ac:dyDescent="0.25">
      <c r="A79" s="70">
        <v>45961</v>
      </c>
    </row>
    <row r="80" spans="1:1" x14ac:dyDescent="0.25">
      <c r="A80" s="70">
        <v>45962</v>
      </c>
    </row>
    <row r="81" spans="1:1" x14ac:dyDescent="0.25">
      <c r="A81" s="70">
        <v>45963</v>
      </c>
    </row>
    <row r="82" spans="1:1" x14ac:dyDescent="0.25">
      <c r="A82" s="70">
        <v>45964</v>
      </c>
    </row>
    <row r="83" spans="1:1" x14ac:dyDescent="0.25">
      <c r="A83" s="70">
        <v>45965</v>
      </c>
    </row>
    <row r="84" spans="1:1" x14ac:dyDescent="0.25">
      <c r="A84" s="70">
        <v>45966</v>
      </c>
    </row>
    <row r="85" spans="1:1" x14ac:dyDescent="0.25">
      <c r="A85" s="70">
        <v>45967</v>
      </c>
    </row>
    <row r="86" spans="1:1" x14ac:dyDescent="0.25">
      <c r="A86" s="70">
        <v>45968</v>
      </c>
    </row>
    <row r="87" spans="1:1" x14ac:dyDescent="0.25">
      <c r="A87" s="70">
        <v>45969</v>
      </c>
    </row>
    <row r="88" spans="1:1" x14ac:dyDescent="0.25">
      <c r="A88" s="70">
        <v>45970</v>
      </c>
    </row>
    <row r="89" spans="1:1" x14ac:dyDescent="0.25">
      <c r="A89" s="70">
        <v>45971</v>
      </c>
    </row>
    <row r="90" spans="1:1" s="72" customFormat="1" x14ac:dyDescent="0.25">
      <c r="A90" s="71">
        <v>45972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2" t="s">
        <v>63</v>
      </c>
      <c r="B1" s="62" t="s">
        <v>64</v>
      </c>
      <c r="C1" s="62" t="s">
        <v>65</v>
      </c>
    </row>
    <row r="2" spans="1:3" ht="30" x14ac:dyDescent="0.25">
      <c r="A2" s="63" t="s">
        <v>66</v>
      </c>
      <c r="B2" s="64">
        <v>5200000</v>
      </c>
      <c r="C2" s="65">
        <v>4.3299999999999998E-2</v>
      </c>
    </row>
    <row r="3" spans="1:3" ht="30" x14ac:dyDescent="0.25">
      <c r="A3" s="63" t="s">
        <v>67</v>
      </c>
      <c r="B3" s="64">
        <v>5650000</v>
      </c>
      <c r="C3" s="65">
        <v>4.7100000000000003E-2</v>
      </c>
    </row>
    <row r="4" spans="1:3" x14ac:dyDescent="0.25">
      <c r="A4" s="66" t="s">
        <v>68</v>
      </c>
      <c r="B4" s="67">
        <v>10850000</v>
      </c>
      <c r="C4" s="68">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Connplex</vt:lpstr>
      <vt:lpstr>Sheet1</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2026-06-10T06:21:47Z</dcterms:modified>
</cp:coreProperties>
</file>