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24226"/>
  <mc:AlternateContent xmlns:mc="http://schemas.openxmlformats.org/markup-compatibility/2006">
    <mc:Choice Requires="x15">
      <x15ac:absPath xmlns:x15ac="http://schemas.microsoft.com/office/spreadsheetml/2010/11/ac" url="Y:\BEELINE CAPITAL ADVISORS\BEELINE CAPITAL ADVISORS PVT LTD\SEBI\Track Record of Past Issue Handled\Beeline capital\40.Beacon\2025-26\"/>
    </mc:Choice>
  </mc:AlternateContent>
  <xr:revisionPtr revIDLastSave="0" documentId="13_ncr:1_{BECEB199-8BB9-4940-BF3A-9743696386FB}" xr6:coauthVersionLast="47" xr6:coauthVersionMax="47" xr10:uidLastSave="{00000000-0000-0000-0000-000000000000}"/>
  <bookViews>
    <workbookView xWindow="-120" yWindow="-120" windowWidth="20730" windowHeight="11160" xr2:uid="{00000000-000D-0000-FFFF-FFFF00000000}"/>
  </bookViews>
  <sheets>
    <sheet name="BEACON" sheetId="1" r:id="rId1"/>
    <sheet name="Sheet1" sheetId="4" r:id="rId2"/>
    <sheet name="Sheet3" sheetId="3" state="hidden"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91" i="1" l="1"/>
  <c r="F87" i="1"/>
  <c r="F83" i="1"/>
  <c r="D94" i="1"/>
  <c r="D90" i="1"/>
  <c r="D86" i="1"/>
</calcChain>
</file>

<file path=xl/sharedStrings.xml><?xml version="1.0" encoding="utf-8"?>
<sst xmlns="http://schemas.openxmlformats.org/spreadsheetml/2006/main" count="165" uniqueCount="103">
  <si>
    <t>A. For Equity Issues</t>
  </si>
  <si>
    <t>Sr. No.</t>
  </si>
  <si>
    <t>Name of the issue:</t>
  </si>
  <si>
    <t>Type of  issue</t>
  </si>
  <si>
    <t>Grade of issue alongwith name of the rating agency</t>
  </si>
  <si>
    <t>Subscription level (number of times)*</t>
  </si>
  <si>
    <t>will be updated at the end of 3rd F.Y.</t>
  </si>
  <si>
    <t>(Rs. in lakhs)</t>
  </si>
  <si>
    <t>Parameters</t>
  </si>
  <si>
    <t>Income from operations</t>
  </si>
  <si>
    <t>Net Profit for the period</t>
  </si>
  <si>
    <t>Paid-up equity share capital</t>
  </si>
  <si>
    <t>Reserves excluding revaluation reserves</t>
  </si>
  <si>
    <t>Trading status in the scrip of the issuer (whether frequently traded (as defined under Regulation 2 (j) of SEBI (SAST) Regulations, 2011)  or infrequently traded/ delisted/ suspended by any stock exchange, etc.)</t>
  </si>
  <si>
    <t xml:space="preserve">(iii) at the end of 3rd FY </t>
  </si>
  <si>
    <t>(ii) Actual utilization</t>
  </si>
  <si>
    <t>(iii) Reasons for deviation, if any:</t>
  </si>
  <si>
    <t xml:space="preserve">                </t>
  </si>
  <si>
    <t>Comments of monitoring agency</t>
  </si>
  <si>
    <t xml:space="preserve">Price- related data </t>
  </si>
  <si>
    <t>Issue price (Rs):</t>
  </si>
  <si>
    <t>Price parameters</t>
  </si>
  <si>
    <t>High (during the FY)</t>
  </si>
  <si>
    <t>Low (during the FY)</t>
  </si>
  <si>
    <t>*30th calendar day has been taken as listing date plus 29 calendar days.</t>
  </si>
  <si>
    <t>** 90th calendar day  has been taken as listing date plus 89 calendar days.</t>
  </si>
  <si>
    <t>Basis for Issue Price and Comparison with Peer Group &amp; Industry Average (Source of accounting ratios of peer group and industry average may be indicated; source of the accounting ratios may generally be the same, however in case of different sources, reasons for the same may be indicated)</t>
  </si>
  <si>
    <t>Accounting ratio</t>
  </si>
  <si>
    <t>Name of company</t>
  </si>
  <si>
    <t>EPS (Basic &amp; before Extraordinary Items )</t>
  </si>
  <si>
    <t>Peer Group:</t>
  </si>
  <si>
    <t>Industry Avg:</t>
  </si>
  <si>
    <t>P/E</t>
  </si>
  <si>
    <t>NAV per share based on balance sheet</t>
  </si>
  <si>
    <t>Any other material information</t>
  </si>
  <si>
    <t xml:space="preserve"> </t>
  </si>
  <si>
    <t xml:space="preserve">(iii) Reasons for delay in implementation, if any </t>
  </si>
  <si>
    <t>(i) as disclosed in the offer document^</t>
  </si>
  <si>
    <t>RONW (%)</t>
  </si>
  <si>
    <t>As disclosed in the offer document (See Clause (9) (K) of Schedule VI to SEBI (ICDR) Regulations, 2018)*</t>
  </si>
  <si>
    <t>Status of implementation of project/ commencement of commercial production (as submitted to stock exchanges under Regulation 32 of the SEBI (Listing Obligations &amp; Disclosure Requirements) , 2015</t>
  </si>
  <si>
    <t>Not Applicable as the issue size was less than Rs. 100 Crores</t>
  </si>
  <si>
    <t>QIB holding (as a % of total outstanding capital) as disclosed to stock exchanges (See Regulation 31 of the SEBI (Listing Obligations &amp; Disclosure Requirements) , 2015</t>
  </si>
  <si>
    <t>Financials of the issuer (as per the annual financial results submitted to stock exchange in Regulation 33 of the SEBI (Listing Obligations &amp; Disclosure Requirements) , 2015</t>
  </si>
  <si>
    <t>Change, if any, in directors of issuer from the disclosures in the offer document (See Regulation 68 and Schedule III of the SEBI (Listing Obligations &amp; Disclosure Requirements) , 2015</t>
  </si>
  <si>
    <t>Closing price</t>
  </si>
  <si>
    <t>Status of utilization of issue proceeds (as submitted to stock exchanges under Regulation 32 of the SEBI (Listing Obligations &amp; Disclosure Requirements) , 2015 (Rs. In Lakhs)</t>
  </si>
  <si>
    <t>Source: NSE (Based on Free Float equity shares)</t>
  </si>
  <si>
    <t>Market Price (NSE)</t>
  </si>
  <si>
    <t>Initial Public Offering (IPO) on NSE EMERGE</t>
  </si>
  <si>
    <t>Source: NSE</t>
  </si>
  <si>
    <t xml:space="preserve">Closing price </t>
  </si>
  <si>
    <t>N.A</t>
  </si>
  <si>
    <t>Issue size (Rs. In lakhs)</t>
  </si>
  <si>
    <t xml:space="preserve">(iv) at the end of 3rd FY </t>
  </si>
  <si>
    <t>(ii) Actual implementation</t>
  </si>
  <si>
    <t>Index (of the Designated Stock Exchange): NSE Nifty</t>
  </si>
  <si>
    <t>1st FY 
(March 31, 2025)</t>
  </si>
  <si>
    <t>2nd FY 
 (March 31, 2026)</t>
  </si>
  <si>
    <t>3rd FY
 (March 31, 2027)</t>
  </si>
  <si>
    <t>At the end of 1st FY 2024-25</t>
  </si>
  <si>
    <t>At the end of 2nd FY 2025-26</t>
  </si>
  <si>
    <t>At the end of 3rd FY 2026-27</t>
  </si>
  <si>
    <t>BEACON TRUSTEESHIP LIMITED</t>
  </si>
  <si>
    <t>₹ 3252.00  Lakhs</t>
  </si>
  <si>
    <t>Since the company's share were listed on June  4, 2024 we are considering March 31, 2025 as the 1st Financial Year.</t>
  </si>
  <si>
    <t>Rs. 60/-</t>
  </si>
  <si>
    <t>Issuer: BEACON TRUSTEESHIP LIMITED</t>
  </si>
  <si>
    <t>NO PEER GROUP</t>
  </si>
  <si>
    <t>Note: Since the company's share were listed on June 4, 2024, we are considering March 31, 2025 as the 1st Financial Year.</t>
  </si>
  <si>
    <t>*Source:  Prospectus dated MAY 30, 2024 and based on restated summary statement FY 2023-24  and for peer group data from Annual Report of FY 2023-24 and prospectus is taken.                                                                                                                                                                                                                                                                                                                                     #Source: Results for the FY 2024-25 will be updated on completion of FY 2024-25 and consequently data of the peer group will be updated on completion of first FY 2024-25.</t>
  </si>
  <si>
    <t>At close of listing day (June 4, 2024)</t>
  </si>
  <si>
    <t xml:space="preserve">As at the end of 1st FY after the listing of the issue (31.03.2025) </t>
  </si>
  <si>
    <t>As at the end of 2nd FY after the listing of the issue (31.03.2026)</t>
  </si>
  <si>
    <t>As at the end of 3rd FY after the listing of the issue (31.03.2027)</t>
  </si>
  <si>
    <t xml:space="preserve">Note : Industry average has been calculated by taking the average of peer group companies. In the present case, only no peer group company is taken into consideration therefore the ratio of industry average are considered same nil. </t>
  </si>
  <si>
    <t>At close of 30th calendar day from listing day (July 03, 2024)</t>
  </si>
  <si>
    <t>NA</t>
  </si>
  <si>
    <t>(i) as disclosed in the offer document: SCHEDULE OF IMPLEMENTATION AND DEPLOYMENT OF FUNDS</t>
  </si>
  <si>
    <t xml:space="preserve">1.Administrative Warning cum Advice issued by SEBI for Non-Compliance with Regulation 11(3)(j) of SEBI (Issue and Listing Of Securitised Debt Instruments And Security Receipts)Regulations, 2008, with respect to   Securitised Debt Instrument issuances for which the Company is acting as the Trustee. </t>
  </si>
  <si>
    <t>To be utilised upto FY 2024-25 :
1) Building Up Technology Infrastructure for our existing business of Rs. 700 Lakhs 
2) Investment in Wholly owned subsidiary i.e. Beacon Investor Holdings Private Limited, to commence the services of Depository Participant and Registrar &amp; Share Transfer Agent of  Rs. 699.00 lakhs        3)Purchase of New Office Premises of Rs. 325.00 Lakhs                       
4) General Corporate Purpose of Rs. 287.78  Lakhs.
5)Issue Related Expenses of Rs 311.42 Lakhs.</t>
  </si>
  <si>
    <t>No Deviation</t>
  </si>
  <si>
    <t>(i) at the end of 1st FY March 31, 2025</t>
  </si>
  <si>
    <t>(i) at the end of 1st F.Y. March 31, 2025</t>
  </si>
  <si>
    <t>1. Pratapsingh Indrajitsingh Nathani Reappointed as Managing Director on November 01,.2024.</t>
  </si>
  <si>
    <t>Source:Statement of deviation and variation dated May 24, 2025  for the half year ended on March 31, 2025 filed by the company to stock exchange.</t>
  </si>
  <si>
    <t>Not Applicable</t>
  </si>
  <si>
    <t>429.16  times</t>
  </si>
  <si>
    <t>*The above figure is after technical rejection and excluding anchor allotment (but including marker maker)
Source: Minutes of Basis of allotment</t>
  </si>
  <si>
    <t>(i) allotment in the issue*</t>
  </si>
  <si>
    <t>(ii) at the end of 1st FY March 31, 2025**</t>
  </si>
  <si>
    <t xml:space="preserve"> Source:
*(1) Basis of Allotment(As per the Basis of Allotment. It excludes pre-issue holding by QIBs and includes allotment to Anchor.)
**(2) Reported to the stock exchanges;</t>
  </si>
  <si>
    <t>Frequently Traded</t>
  </si>
  <si>
    <t>Actual Utilisation as on March 31, 2025
1) Building Up Technology Infrastructure for our existing business of Rs. 700 Lakhs 
2) Investment in Wholly owned subsidiary i.e. Beacon Investor Holdings Private Limited, to commence the services of Depository Participant and Registrar &amp; Share Transfer Agent of  Rs. 699.00 lakhs        3)Purchase of New Office Premises of Rs. 325.00 Lakhs                       
4) General Corporate Purpose of Rs. 287.78  Lakhs.
5)Issue Related Expenses of Rs 311.42 Lakhs.</t>
  </si>
  <si>
    <t>At close of 90th calendar day from listing day (September 02, 2024)</t>
  </si>
  <si>
    <r>
      <rPr>
        <b/>
        <i/>
        <sz val="10"/>
        <rFont val="Times New Roman"/>
        <family val="1"/>
      </rPr>
      <t>Note:</t>
    </r>
    <r>
      <rPr>
        <i/>
        <sz val="10"/>
        <rFont val="Times New Roman"/>
        <family val="1"/>
      </rPr>
      <t xml:space="preserve"> 1. Where the 30th day / 90th day / March 31 of a particular year falls on a NSE trading holiday, the immediately Following trading day has been considered.</t>
    </r>
  </si>
  <si>
    <t>Sectorial Index</t>
  </si>
  <si>
    <t># NSE does not have any sectorial index for Depositories Clearing Houses and Other Intermediaries industry, hence data for NSE Nifty Data has been provided here.</t>
  </si>
  <si>
    <t>(ii) at the end of 2nd FY March 31, 2025</t>
  </si>
  <si>
    <t xml:space="preserve">1. Mr. Anil Grover (DIN: 11504116) , appointed as  Additional Executive director of the company w.e.f February 05, 2026 
2.The Board of Directors at their meeting held today i.e. September 16, 2025, appointed Mr. Mahesh Narayan Ghadi (DIN: 07137477) as Additional Director (NonExecutive, Non-Independent) of the Company with immediate effect. </t>
  </si>
  <si>
    <t>(ii) at the end of 2nd FY March 31, 2026</t>
  </si>
  <si>
    <t>2. Where the 30th day / 90th day / March 31 of a particular year falls on the day when there is no trade in equity share of the Company , Following trading day has been considered and accordingly corresponding data of NSE Nifty and SME IPO is mentioned in the table above. in case there is no trading on previous trading day then day when trading took place is considered.</t>
  </si>
  <si>
    <t>(iii) at the end of 2nd FY March 31,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</si>
</sst>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scheme val="minor"/>
    </font>
    <font>
      <b/>
      <u/>
      <sz val="10"/>
      <name val="Times New Roman"/>
      <family val="1"/>
    </font>
    <font>
      <sz val="10"/>
      <color theme="1"/>
      <name val="Times New Roman"/>
      <family val="1"/>
    </font>
    <font>
      <b/>
      <sz val="10"/>
      <color theme="1"/>
      <name val="Times New Roman"/>
      <family val="1"/>
    </font>
    <font>
      <b/>
      <sz val="10"/>
      <name val="Times New Roman"/>
      <family val="1"/>
    </font>
    <font>
      <sz val="10"/>
      <name val="Times New Roman"/>
      <family val="1"/>
    </font>
    <font>
      <i/>
      <sz val="10"/>
      <name val="Times New Roman"/>
      <family val="1"/>
    </font>
    <font>
      <b/>
      <i/>
      <sz val="10"/>
      <name val="Times New Roman"/>
      <family val="1"/>
    </font>
    <font>
      <b/>
      <sz val="10"/>
      <color rgb="FFFF0000"/>
      <name val="Times New Roman"/>
      <family val="1"/>
    </font>
    <font>
      <b/>
      <sz val="10"/>
      <color theme="1" tint="4.9989318521683403E-2"/>
      <name val="Times New Roman"/>
      <family val="1"/>
    </font>
    <font>
      <i/>
      <sz val="10"/>
      <color theme="1"/>
      <name val="Times New Roman"/>
      <family val="1"/>
    </font>
    <font>
      <b/>
      <sz val="10"/>
      <color indexed="8"/>
      <name val="Times New Roman"/>
      <family val="1"/>
    </font>
    <font>
      <i/>
      <sz val="10"/>
      <color indexed="8"/>
      <name val="Times New Roman"/>
      <family val="1"/>
    </font>
    <font>
      <b/>
      <i/>
      <sz val="10"/>
      <color theme="1"/>
      <name val="Times New Roman"/>
      <family val="1"/>
    </font>
    <font>
      <sz val="11"/>
      <color theme="1"/>
      <name val="Times New Roman"/>
      <family val="1"/>
    </font>
    <font>
      <sz val="11"/>
      <color rgb="FF000000"/>
      <name val="Times New Roman"/>
      <family val="1"/>
    </font>
    <font>
      <b/>
      <sz val="11"/>
      <color rgb="FF000000"/>
      <name val="Times New Roman"/>
      <family val="1"/>
    </font>
  </fonts>
  <fills count="3">
    <fill>
      <patternFill patternType="none"/>
    </fill>
    <fill>
      <patternFill patternType="gray125"/>
    </fill>
    <fill>
      <patternFill patternType="solid">
        <fgColor theme="0"/>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theme="0" tint="-0.249977111117893"/>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style="thin">
        <color indexed="64"/>
      </bottom>
      <diagonal/>
    </border>
    <border>
      <left style="thin">
        <color theme="1"/>
      </left>
      <right style="thin">
        <color theme="1"/>
      </right>
      <top style="thin">
        <color theme="1"/>
      </top>
      <bottom style="thin">
        <color theme="1"/>
      </bottom>
      <diagonal/>
    </border>
    <border>
      <left style="thin">
        <color indexed="64"/>
      </left>
      <right/>
      <top style="thin">
        <color indexed="64"/>
      </top>
      <bottom style="thin">
        <color indexed="64"/>
      </bottom>
      <diagonal/>
    </border>
    <border>
      <left style="thin">
        <color theme="1"/>
      </left>
      <right style="thin">
        <color theme="1"/>
      </right>
      <top style="thin">
        <color theme="1"/>
      </top>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theme="0" tint="-0.249977111117893"/>
      </top>
      <bottom style="thin">
        <color theme="0" tint="-0.249977111117893"/>
      </bottom>
      <diagonal/>
    </border>
    <border>
      <left/>
      <right/>
      <top style="thin">
        <color theme="0" tint="-0.249977111117893"/>
      </top>
      <bottom style="thin">
        <color theme="0" tint="-0.249977111117893"/>
      </bottom>
      <diagonal/>
    </border>
    <border>
      <left/>
      <right/>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theme="0" tint="-0.249977111117893"/>
      </top>
      <bottom/>
      <diagonal/>
    </border>
    <border>
      <left/>
      <right/>
      <top style="thin">
        <color theme="0" tint="-0.249977111117893"/>
      </top>
      <bottom/>
      <diagonal/>
    </border>
    <border>
      <left/>
      <right style="thin">
        <color theme="0" tint="-0.249977111117893"/>
      </right>
      <top/>
      <bottom/>
      <diagonal/>
    </border>
    <border>
      <left style="thin">
        <color theme="0" tint="-0.249977111117893"/>
      </left>
      <right/>
      <top style="thin">
        <color theme="0" tint="-0.249977111117893"/>
      </top>
      <bottom/>
      <diagonal/>
    </border>
    <border>
      <left style="thin">
        <color theme="1"/>
      </left>
      <right style="thin">
        <color theme="1"/>
      </right>
      <top/>
      <bottom style="thin">
        <color theme="1"/>
      </bottom>
      <diagonal/>
    </border>
    <border>
      <left/>
      <right/>
      <top style="thin">
        <color theme="1"/>
      </top>
      <bottom style="thin">
        <color indexed="64"/>
      </bottom>
      <diagonal/>
    </border>
    <border>
      <left style="thin">
        <color theme="1"/>
      </left>
      <right/>
      <top style="thin">
        <color indexed="64"/>
      </top>
      <bottom style="thin">
        <color theme="1"/>
      </bottom>
      <diagonal/>
    </border>
    <border>
      <left/>
      <right/>
      <top style="thin">
        <color indexed="64"/>
      </top>
      <bottom style="thin">
        <color theme="1"/>
      </bottom>
      <diagonal/>
    </border>
    <border>
      <left/>
      <right style="thin">
        <color theme="1"/>
      </right>
      <top style="thin">
        <color indexed="64"/>
      </top>
      <bottom style="thin">
        <color theme="1"/>
      </bottom>
      <diagonal/>
    </border>
    <border>
      <left style="thin">
        <color indexed="64"/>
      </left>
      <right/>
      <top/>
      <bottom/>
      <diagonal/>
    </border>
    <border>
      <left style="thin">
        <color indexed="64"/>
      </left>
      <right style="thin">
        <color indexed="64"/>
      </right>
      <top/>
      <bottom style="thin">
        <color theme="0" tint="-0.249977111117893"/>
      </bottom>
      <diagonal/>
    </border>
    <border>
      <left style="thin">
        <color theme="1"/>
      </left>
      <right/>
      <top style="thin">
        <color theme="1"/>
      </top>
      <bottom style="thin">
        <color theme="1"/>
      </bottom>
      <diagonal/>
    </border>
    <border>
      <left/>
      <right/>
      <top style="thin">
        <color theme="1"/>
      </top>
      <bottom style="thin">
        <color theme="1"/>
      </bottom>
      <diagonal/>
    </border>
    <border>
      <left/>
      <right style="thin">
        <color theme="1"/>
      </right>
      <top style="thin">
        <color theme="1"/>
      </top>
      <bottom style="thin">
        <color theme="1"/>
      </bottom>
      <diagonal/>
    </border>
  </borders>
  <cellStyleXfs count="1">
    <xf numFmtId="0" fontId="0" fillId="0" borderId="0"/>
  </cellStyleXfs>
  <cellXfs count="157">
    <xf numFmtId="0" fontId="0" fillId="0" borderId="0" xfId="0"/>
    <xf numFmtId="0" fontId="2" fillId="0" borderId="0" xfId="0" applyFont="1" applyAlignment="1">
      <alignment vertical="center" wrapText="1"/>
    </xf>
    <xf numFmtId="0" fontId="3" fillId="0" borderId="0" xfId="0" applyFont="1" applyAlignment="1">
      <alignment vertical="center" wrapText="1"/>
    </xf>
    <xf numFmtId="0" fontId="3" fillId="0" borderId="0" xfId="0" applyFont="1" applyAlignment="1">
      <alignment horizontal="center" vertical="center" wrapText="1"/>
    </xf>
    <xf numFmtId="0" fontId="4" fillId="0" borderId="1" xfId="0" applyFont="1" applyBorder="1" applyAlignment="1">
      <alignment vertical="center" wrapText="1"/>
    </xf>
    <xf numFmtId="0" fontId="5" fillId="0" borderId="0" xfId="0" applyFont="1" applyAlignment="1">
      <alignment horizontal="center" vertical="center" wrapText="1"/>
    </xf>
    <xf numFmtId="0" fontId="4" fillId="0" borderId="2" xfId="0" applyFont="1" applyBorder="1" applyAlignment="1">
      <alignment horizontal="center" vertical="center" wrapText="1"/>
    </xf>
    <xf numFmtId="0" fontId="4" fillId="0" borderId="0" xfId="0" applyFont="1" applyAlignment="1">
      <alignment horizontal="center" vertical="center" wrapText="1"/>
    </xf>
    <xf numFmtId="0" fontId="2" fillId="0" borderId="0" xfId="0" applyFont="1" applyAlignment="1">
      <alignment horizontal="left" vertical="center" wrapText="1"/>
    </xf>
    <xf numFmtId="0" fontId="4" fillId="0" borderId="0" xfId="0" applyFont="1" applyAlignment="1">
      <alignment vertical="center" wrapText="1"/>
    </xf>
    <xf numFmtId="0" fontId="5" fillId="0" borderId="0" xfId="0" applyFont="1" applyAlignment="1">
      <alignment horizontal="left" vertical="center" wrapText="1"/>
    </xf>
    <xf numFmtId="0" fontId="4" fillId="0" borderId="0" xfId="0" applyFont="1" applyAlignment="1">
      <alignment horizontal="left" vertical="center" wrapText="1"/>
    </xf>
    <xf numFmtId="0" fontId="4" fillId="0" borderId="1" xfId="0" applyFont="1" applyBorder="1" applyAlignment="1">
      <alignment horizontal="left" vertical="center" wrapText="1"/>
    </xf>
    <xf numFmtId="0" fontId="2" fillId="0" borderId="0" xfId="0" applyFont="1" applyAlignment="1">
      <alignment horizontal="center" vertical="center" wrapText="1"/>
    </xf>
    <xf numFmtId="0" fontId="4" fillId="0" borderId="13" xfId="0" applyFont="1" applyBorder="1" applyAlignment="1">
      <alignment horizontal="center" vertical="center" wrapText="1"/>
    </xf>
    <xf numFmtId="0" fontId="8" fillId="0" borderId="0" xfId="0" applyFont="1" applyAlignment="1">
      <alignment vertical="center" wrapText="1"/>
    </xf>
    <xf numFmtId="0" fontId="4" fillId="0" borderId="11" xfId="0" applyFont="1" applyBorder="1" applyAlignment="1">
      <alignment horizontal="center" vertical="center" wrapText="1"/>
    </xf>
    <xf numFmtId="0" fontId="4" fillId="0" borderId="14" xfId="0" applyFont="1" applyBorder="1" applyAlignment="1">
      <alignment horizontal="center" vertical="center" wrapText="1"/>
    </xf>
    <xf numFmtId="0" fontId="2" fillId="0" borderId="15" xfId="0" applyFont="1" applyBorder="1" applyAlignment="1">
      <alignment horizontal="left" vertical="center" wrapText="1"/>
    </xf>
    <xf numFmtId="0" fontId="2" fillId="2" borderId="6" xfId="0" applyFont="1" applyFill="1" applyBorder="1" applyAlignment="1">
      <alignment vertical="center" wrapText="1"/>
    </xf>
    <xf numFmtId="0" fontId="2" fillId="0" borderId="6" xfId="0" applyFont="1" applyBorder="1" applyAlignment="1">
      <alignment vertical="center" wrapText="1"/>
    </xf>
    <xf numFmtId="14" fontId="2" fillId="0" borderId="0" xfId="0" applyNumberFormat="1" applyFont="1" applyAlignment="1">
      <alignment vertical="center" wrapText="1"/>
    </xf>
    <xf numFmtId="2" fontId="2" fillId="0" borderId="0" xfId="0" applyNumberFormat="1" applyFont="1" applyAlignment="1">
      <alignment horizontal="right" vertical="center" wrapText="1"/>
    </xf>
    <xf numFmtId="0" fontId="3" fillId="0" borderId="19" xfId="0" applyFont="1" applyBorder="1" applyAlignment="1">
      <alignment vertical="center" wrapText="1"/>
    </xf>
    <xf numFmtId="14" fontId="2" fillId="0" borderId="0" xfId="0" applyNumberFormat="1" applyFont="1" applyAlignment="1">
      <alignment vertical="center"/>
    </xf>
    <xf numFmtId="0" fontId="2" fillId="0" borderId="0" xfId="0" applyFont="1" applyAlignment="1">
      <alignment vertical="center"/>
    </xf>
    <xf numFmtId="0" fontId="4" fillId="0" borderId="21" xfId="0" applyFont="1" applyBorder="1" applyAlignment="1">
      <alignment horizontal="center" vertical="center" wrapText="1"/>
    </xf>
    <xf numFmtId="0" fontId="5" fillId="0" borderId="22" xfId="0" applyFont="1" applyBorder="1" applyAlignment="1">
      <alignment vertical="center" wrapText="1"/>
    </xf>
    <xf numFmtId="0" fontId="5" fillId="0" borderId="20" xfId="0" applyFont="1" applyBorder="1" applyAlignment="1">
      <alignment vertical="center" wrapText="1"/>
    </xf>
    <xf numFmtId="14" fontId="5" fillId="0" borderId="20" xfId="0" applyNumberFormat="1" applyFont="1" applyBorder="1" applyAlignment="1">
      <alignment vertical="center" wrapText="1"/>
    </xf>
    <xf numFmtId="0" fontId="5" fillId="0" borderId="1" xfId="0" applyFont="1" applyBorder="1" applyAlignment="1">
      <alignment horizontal="left" vertical="center" wrapText="1"/>
    </xf>
    <xf numFmtId="15" fontId="4" fillId="0" borderId="0" xfId="0" applyNumberFormat="1" applyFont="1" applyAlignment="1">
      <alignment vertical="center" wrapText="1"/>
    </xf>
    <xf numFmtId="15" fontId="4" fillId="0" borderId="0" xfId="0" applyNumberFormat="1" applyFont="1" applyAlignment="1">
      <alignment horizontal="left" vertical="center" wrapText="1"/>
    </xf>
    <xf numFmtId="0" fontId="3" fillId="2" borderId="0" xfId="0" applyFont="1" applyFill="1" applyAlignment="1">
      <alignment horizontal="center" vertical="center" wrapText="1"/>
    </xf>
    <xf numFmtId="0" fontId="4" fillId="2" borderId="3" xfId="0" applyFont="1" applyFill="1" applyBorder="1" applyAlignment="1">
      <alignment horizontal="left" vertical="center" wrapText="1"/>
    </xf>
    <xf numFmtId="0" fontId="2" fillId="2" borderId="0" xfId="0" applyFont="1" applyFill="1" applyAlignment="1">
      <alignment vertical="center" wrapText="1"/>
    </xf>
    <xf numFmtId="0" fontId="5" fillId="0" borderId="24" xfId="0" applyFont="1" applyBorder="1" applyAlignment="1">
      <alignment vertical="center" wrapText="1"/>
    </xf>
    <xf numFmtId="0" fontId="5" fillId="0" borderId="0" xfId="0" applyFont="1" applyAlignment="1">
      <alignment vertical="center" wrapText="1"/>
    </xf>
    <xf numFmtId="0" fontId="4" fillId="2" borderId="1" xfId="0" applyFont="1" applyFill="1" applyBorder="1" applyAlignment="1">
      <alignment vertical="center" wrapText="1"/>
    </xf>
    <xf numFmtId="0" fontId="3" fillId="0" borderId="1" xfId="0" applyFont="1" applyBorder="1" applyAlignment="1">
      <alignment vertical="center" wrapText="1"/>
    </xf>
    <xf numFmtId="0" fontId="2" fillId="0" borderId="5" xfId="0" applyFont="1" applyBorder="1" applyAlignment="1">
      <alignment vertical="center" wrapText="1"/>
    </xf>
    <xf numFmtId="0" fontId="3" fillId="0" borderId="12" xfId="0" applyFont="1" applyBorder="1" applyAlignment="1">
      <alignment horizontal="center" vertical="center" wrapText="1"/>
    </xf>
    <xf numFmtId="0" fontId="9" fillId="0" borderId="12" xfId="0" applyFont="1" applyBorder="1" applyAlignment="1">
      <alignment horizontal="center" vertical="center" wrapText="1"/>
    </xf>
    <xf numFmtId="0" fontId="4" fillId="0" borderId="28" xfId="0" applyFont="1" applyBorder="1" applyAlignment="1">
      <alignment horizontal="center" vertical="center" wrapText="1"/>
    </xf>
    <xf numFmtId="0" fontId="6" fillId="0" borderId="0" xfId="0" applyFont="1" applyAlignment="1">
      <alignment horizontal="left" vertical="center" wrapText="1"/>
    </xf>
    <xf numFmtId="0" fontId="7" fillId="0" borderId="0" xfId="0" applyFont="1" applyAlignment="1">
      <alignment horizontal="left" vertical="center" wrapText="1"/>
    </xf>
    <xf numFmtId="0" fontId="3" fillId="0" borderId="8" xfId="0" applyFont="1" applyBorder="1" applyAlignment="1">
      <alignment horizontal="left" vertical="center" wrapText="1"/>
    </xf>
    <xf numFmtId="0" fontId="3" fillId="0" borderId="4" xfId="0" applyFont="1" applyBorder="1" applyAlignment="1">
      <alignment horizontal="left" vertical="center" wrapText="1"/>
    </xf>
    <xf numFmtId="4" fontId="2" fillId="0" borderId="0" xfId="0" applyNumberFormat="1" applyFont="1" applyAlignment="1">
      <alignment vertical="center" wrapText="1"/>
    </xf>
    <xf numFmtId="4" fontId="2" fillId="0" borderId="0" xfId="0" applyNumberFormat="1" applyFont="1" applyAlignment="1">
      <alignment vertical="center"/>
    </xf>
    <xf numFmtId="2" fontId="2" fillId="2" borderId="1" xfId="0" applyNumberFormat="1" applyFont="1" applyFill="1" applyBorder="1" applyAlignment="1">
      <alignment horizontal="center" vertical="center"/>
    </xf>
    <xf numFmtId="0" fontId="2" fillId="2" borderId="1" xfId="0" applyFont="1" applyFill="1" applyBorder="1" applyAlignment="1">
      <alignment horizontal="center" vertical="center"/>
    </xf>
    <xf numFmtId="2" fontId="2" fillId="2" borderId="1" xfId="0" applyNumberFormat="1" applyFont="1" applyFill="1" applyBorder="1" applyAlignment="1">
      <alignment horizontal="center" vertical="center" wrapText="1"/>
    </xf>
    <xf numFmtId="10" fontId="2" fillId="2" borderId="1" xfId="0" applyNumberFormat="1" applyFont="1" applyFill="1" applyBorder="1" applyAlignment="1">
      <alignment horizontal="center" vertical="center"/>
    </xf>
    <xf numFmtId="0" fontId="2" fillId="0" borderId="1" xfId="0" applyFont="1" applyBorder="1" applyAlignment="1">
      <alignment vertical="center" wrapText="1"/>
    </xf>
    <xf numFmtId="10" fontId="2" fillId="0" borderId="1" xfId="0" applyNumberFormat="1" applyFont="1" applyBorder="1" applyAlignment="1">
      <alignment horizontal="center" vertical="center" wrapText="1"/>
    </xf>
    <xf numFmtId="0" fontId="4" fillId="0" borderId="1" xfId="0" applyFont="1" applyBorder="1" applyAlignment="1">
      <alignment horizontal="center" vertical="center" wrapText="1"/>
    </xf>
    <xf numFmtId="0" fontId="11" fillId="2"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4" fontId="2" fillId="2" borderId="1" xfId="0" applyNumberFormat="1" applyFont="1" applyFill="1" applyBorder="1" applyAlignment="1">
      <alignment vertical="center" wrapText="1"/>
    </xf>
    <xf numFmtId="0" fontId="2" fillId="2" borderId="1" xfId="0" applyFont="1" applyFill="1" applyBorder="1" applyAlignment="1">
      <alignment horizontal="right" vertical="center" wrapText="1"/>
    </xf>
    <xf numFmtId="2" fontId="3" fillId="0" borderId="1" xfId="0" applyNumberFormat="1" applyFont="1" applyBorder="1" applyAlignment="1">
      <alignment horizontal="center" vertical="center" wrapText="1"/>
    </xf>
    <xf numFmtId="10" fontId="3" fillId="0" borderId="1" xfId="0" applyNumberFormat="1" applyFont="1" applyBorder="1" applyAlignment="1">
      <alignment horizontal="center" vertical="center" wrapText="1"/>
    </xf>
    <xf numFmtId="2" fontId="3" fillId="2" borderId="1" xfId="0" applyNumberFormat="1" applyFont="1" applyFill="1" applyBorder="1" applyAlignment="1">
      <alignment horizontal="center" vertical="center"/>
    </xf>
    <xf numFmtId="0" fontId="5" fillId="0" borderId="1" xfId="0" applyFont="1" applyBorder="1" applyAlignment="1">
      <alignment horizontal="right" vertical="center" wrapText="1"/>
    </xf>
    <xf numFmtId="0" fontId="2" fillId="0" borderId="1" xfId="0" applyFont="1" applyBorder="1" applyAlignment="1">
      <alignment horizontal="left" vertical="center" wrapText="1"/>
    </xf>
    <xf numFmtId="0" fontId="14" fillId="0" borderId="1" xfId="0" applyFont="1" applyBorder="1"/>
    <xf numFmtId="4" fontId="5" fillId="2" borderId="3" xfId="0" applyNumberFormat="1" applyFont="1" applyFill="1" applyBorder="1" applyAlignment="1">
      <alignment horizontal="center" vertical="center" wrapText="1"/>
    </xf>
    <xf numFmtId="0" fontId="5" fillId="0" borderId="1" xfId="0" applyFont="1" applyBorder="1" applyAlignment="1">
      <alignment horizontal="left" vertical="center" wrapText="1"/>
    </xf>
    <xf numFmtId="0" fontId="15" fillId="0" borderId="0" xfId="0" applyFont="1"/>
    <xf numFmtId="0" fontId="15" fillId="0" borderId="0" xfId="0" applyFont="1" applyAlignment="1">
      <alignment horizontal="left"/>
    </xf>
    <xf numFmtId="0" fontId="16" fillId="0" borderId="0" xfId="0" applyFont="1"/>
    <xf numFmtId="14" fontId="0" fillId="0" borderId="0" xfId="0" applyNumberFormat="1"/>
    <xf numFmtId="2" fontId="2" fillId="2" borderId="1" xfId="0" applyNumberFormat="1" applyFont="1" applyFill="1" applyBorder="1" applyAlignment="1">
      <alignment horizontal="center" vertical="center"/>
    </xf>
    <xf numFmtId="0" fontId="5" fillId="0" borderId="1" xfId="0" applyFont="1" applyBorder="1" applyAlignment="1">
      <alignment horizontal="left" vertical="center" wrapText="1"/>
    </xf>
    <xf numFmtId="0" fontId="2" fillId="0" borderId="9" xfId="0" applyFont="1" applyBorder="1" applyAlignment="1">
      <alignment horizontal="center" vertical="center" wrapText="1"/>
    </xf>
    <xf numFmtId="0" fontId="1" fillId="0" borderId="0" xfId="0" applyFont="1" applyAlignment="1">
      <alignment horizontal="left" vertical="center" wrapText="1"/>
    </xf>
    <xf numFmtId="0" fontId="2" fillId="0" borderId="1" xfId="0" applyFont="1" applyBorder="1" applyAlignment="1">
      <alignment horizontal="left" vertical="center" wrapText="1"/>
    </xf>
    <xf numFmtId="0" fontId="6" fillId="0" borderId="0" xfId="0" applyFont="1" applyAlignment="1">
      <alignment horizontal="left" vertical="center" wrapText="1"/>
    </xf>
    <xf numFmtId="0" fontId="2" fillId="0" borderId="8" xfId="0" applyFont="1" applyBorder="1" applyAlignment="1">
      <alignment horizontal="left" vertical="center" wrapText="1"/>
    </xf>
    <xf numFmtId="0" fontId="2" fillId="0" borderId="10" xfId="0" applyFont="1" applyBorder="1" applyAlignment="1">
      <alignment horizontal="left" vertical="center" wrapText="1"/>
    </xf>
    <xf numFmtId="0" fontId="2" fillId="0" borderId="6" xfId="0" applyFont="1" applyBorder="1" applyAlignment="1">
      <alignment horizontal="left" vertical="center" wrapText="1"/>
    </xf>
    <xf numFmtId="0" fontId="6" fillId="0" borderId="1" xfId="0" applyFont="1" applyBorder="1" applyAlignment="1">
      <alignment horizontal="left" vertical="center" wrapText="1"/>
    </xf>
    <xf numFmtId="0" fontId="7" fillId="0" borderId="1" xfId="0" applyFont="1" applyBorder="1" applyAlignment="1">
      <alignment horizontal="left" vertical="center" wrapText="1"/>
    </xf>
    <xf numFmtId="0" fontId="3" fillId="0" borderId="4" xfId="0" applyFont="1" applyBorder="1" applyAlignment="1">
      <alignment horizontal="left" vertical="top" wrapText="1"/>
    </xf>
    <xf numFmtId="0" fontId="3" fillId="0" borderId="5" xfId="0" applyFont="1" applyBorder="1" applyAlignment="1">
      <alignment horizontal="left" vertical="top" wrapText="1"/>
    </xf>
    <xf numFmtId="0" fontId="3" fillId="0" borderId="16" xfId="0" applyFont="1" applyBorder="1" applyAlignment="1">
      <alignment horizontal="left" vertical="top" wrapText="1"/>
    </xf>
    <xf numFmtId="10" fontId="2" fillId="0" borderId="7" xfId="0" applyNumberFormat="1" applyFont="1" applyBorder="1" applyAlignment="1">
      <alignment horizontal="center" vertical="center" wrapText="1"/>
    </xf>
    <xf numFmtId="10" fontId="2" fillId="0" borderId="9" xfId="0" applyNumberFormat="1" applyFont="1" applyBorder="1" applyAlignment="1">
      <alignment horizontal="center" vertical="center" wrapText="1"/>
    </xf>
    <xf numFmtId="0" fontId="5" fillId="0" borderId="8" xfId="0" applyFont="1" applyBorder="1" applyAlignment="1">
      <alignment horizontal="left" vertical="center"/>
    </xf>
    <xf numFmtId="0" fontId="5" fillId="0" borderId="6" xfId="0" applyFont="1" applyBorder="1" applyAlignment="1">
      <alignment horizontal="left" vertical="center"/>
    </xf>
    <xf numFmtId="0" fontId="4" fillId="0" borderId="1" xfId="0" applyFont="1" applyBorder="1" applyAlignment="1">
      <alignment horizontal="left" vertical="center" wrapText="1"/>
    </xf>
    <xf numFmtId="0" fontId="10" fillId="0" borderId="7" xfId="0" applyFont="1" applyBorder="1" applyAlignment="1">
      <alignment horizontal="left" vertical="center" wrapText="1"/>
    </xf>
    <xf numFmtId="0" fontId="4" fillId="0" borderId="8" xfId="0" applyFont="1" applyBorder="1" applyAlignment="1">
      <alignment horizontal="right" vertical="center" wrapText="1"/>
    </xf>
    <xf numFmtId="0" fontId="4" fillId="0" borderId="10" xfId="0" applyFont="1" applyBorder="1" applyAlignment="1">
      <alignment horizontal="right" vertical="center" wrapText="1"/>
    </xf>
    <xf numFmtId="0" fontId="4" fillId="0" borderId="6" xfId="0" applyFont="1" applyBorder="1" applyAlignment="1">
      <alignment horizontal="right" vertical="center" wrapText="1"/>
    </xf>
    <xf numFmtId="0" fontId="6" fillId="0" borderId="8" xfId="0" applyFont="1" applyBorder="1" applyAlignment="1">
      <alignment horizontal="left" vertical="center" wrapText="1"/>
    </xf>
    <xf numFmtId="0" fontId="6" fillId="0" borderId="10" xfId="0" applyFont="1" applyBorder="1" applyAlignment="1">
      <alignment horizontal="left" vertical="center" wrapText="1"/>
    </xf>
    <xf numFmtId="0" fontId="6" fillId="0" borderId="6" xfId="0" applyFont="1" applyBorder="1" applyAlignment="1">
      <alignment horizontal="left" vertical="center" wrapText="1"/>
    </xf>
    <xf numFmtId="0" fontId="2" fillId="0" borderId="1" xfId="0" applyFont="1" applyBorder="1" applyAlignment="1">
      <alignment horizontal="center" vertical="center" wrapText="1"/>
    </xf>
    <xf numFmtId="2" fontId="2" fillId="0" borderId="1" xfId="0" applyNumberFormat="1" applyFont="1" applyBorder="1" applyAlignment="1">
      <alignment horizontal="center" vertical="center" wrapText="1"/>
    </xf>
    <xf numFmtId="0" fontId="4" fillId="0" borderId="6" xfId="0" applyFont="1" applyBorder="1" applyAlignment="1">
      <alignment horizontal="left" vertical="center" wrapText="1"/>
    </xf>
    <xf numFmtId="0" fontId="2" fillId="0" borderId="1" xfId="0" applyFont="1" applyBorder="1" applyAlignment="1">
      <alignment vertical="center" wrapText="1"/>
    </xf>
    <xf numFmtId="0" fontId="2" fillId="2" borderId="3" xfId="0" applyFont="1" applyFill="1" applyBorder="1" applyAlignment="1">
      <alignment horizontal="left" vertical="center" wrapText="1"/>
    </xf>
    <xf numFmtId="0" fontId="2" fillId="2" borderId="12" xfId="0" applyFont="1" applyFill="1" applyBorder="1" applyAlignment="1">
      <alignment horizontal="left" vertical="center" wrapText="1"/>
    </xf>
    <xf numFmtId="0" fontId="2" fillId="0" borderId="1" xfId="0" applyFont="1" applyFill="1" applyBorder="1" applyAlignment="1">
      <alignment horizontal="center" vertical="center" wrapText="1"/>
    </xf>
    <xf numFmtId="0" fontId="6" fillId="0" borderId="7" xfId="0" applyFont="1" applyBorder="1" applyAlignment="1">
      <alignment horizontal="left" vertical="center" wrapText="1"/>
    </xf>
    <xf numFmtId="0" fontId="6" fillId="0" borderId="23" xfId="0" applyFont="1" applyBorder="1" applyAlignment="1">
      <alignment horizontal="left" vertical="center" wrapText="1"/>
    </xf>
    <xf numFmtId="0" fontId="3" fillId="0" borderId="1" xfId="0" applyFont="1" applyBorder="1" applyAlignment="1">
      <alignment horizontal="center" vertical="center" wrapText="1"/>
    </xf>
    <xf numFmtId="0" fontId="6" fillId="0" borderId="30" xfId="0" applyFont="1" applyBorder="1" applyAlignment="1">
      <alignment horizontal="center" vertical="center" wrapText="1"/>
    </xf>
    <xf numFmtId="0" fontId="6" fillId="0" borderId="31" xfId="0" applyFont="1" applyBorder="1" applyAlignment="1">
      <alignment horizontal="center" vertical="center" wrapText="1"/>
    </xf>
    <xf numFmtId="0" fontId="6" fillId="0" borderId="32" xfId="0" applyFont="1" applyBorder="1" applyAlignment="1">
      <alignment horizontal="center" vertical="center" wrapText="1"/>
    </xf>
    <xf numFmtId="0" fontId="3"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1" xfId="0" applyFont="1" applyFill="1" applyBorder="1" applyAlignment="1">
      <alignment horizontal="left" vertical="center" wrapText="1"/>
    </xf>
    <xf numFmtId="0" fontId="11" fillId="2" borderId="1" xfId="0" applyFont="1" applyFill="1" applyBorder="1" applyAlignment="1">
      <alignment horizontal="center" vertical="center" wrapText="1"/>
    </xf>
    <xf numFmtId="0" fontId="10" fillId="2" borderId="1" xfId="0" applyFont="1" applyFill="1" applyBorder="1" applyAlignment="1">
      <alignment horizontal="left" vertical="center" wrapText="1"/>
    </xf>
    <xf numFmtId="0" fontId="10" fillId="2" borderId="1" xfId="0" applyFont="1" applyFill="1" applyBorder="1" applyAlignment="1">
      <alignment horizontal="left" vertical="center"/>
    </xf>
    <xf numFmtId="0" fontId="5" fillId="0" borderId="1" xfId="0" applyFont="1" applyBorder="1" applyAlignment="1">
      <alignment horizontal="left" vertical="center" wrapText="1"/>
    </xf>
    <xf numFmtId="0" fontId="4" fillId="0" borderId="3" xfId="0" applyFont="1" applyBorder="1" applyAlignment="1">
      <alignment horizontal="left" vertical="center" wrapText="1"/>
    </xf>
    <xf numFmtId="0" fontId="4" fillId="0" borderId="12" xfId="0" applyFont="1" applyBorder="1" applyAlignment="1">
      <alignment horizontal="left" vertical="center" wrapText="1"/>
    </xf>
    <xf numFmtId="0" fontId="7" fillId="0" borderId="7" xfId="0" applyFont="1" applyBorder="1" applyAlignment="1">
      <alignment horizontal="left" vertical="center" wrapText="1"/>
    </xf>
    <xf numFmtId="0" fontId="13" fillId="0" borderId="8" xfId="0" applyFont="1" applyBorder="1" applyAlignment="1">
      <alignment horizontal="left" vertical="center" wrapText="1"/>
    </xf>
    <xf numFmtId="0" fontId="13" fillId="0" borderId="10" xfId="0" applyFont="1" applyBorder="1" applyAlignment="1">
      <alignment horizontal="left" vertical="center" wrapText="1"/>
    </xf>
    <xf numFmtId="0" fontId="13" fillId="0" borderId="6" xfId="0" applyFont="1" applyBorder="1" applyAlignment="1">
      <alignment horizontal="left" vertical="center" wrapText="1"/>
    </xf>
    <xf numFmtId="0" fontId="4" fillId="0" borderId="19" xfId="0" applyFont="1" applyBorder="1" applyAlignment="1">
      <alignment horizontal="center" vertical="center" wrapText="1"/>
    </xf>
    <xf numFmtId="0" fontId="4" fillId="0" borderId="29" xfId="0" applyFont="1" applyBorder="1" applyAlignment="1">
      <alignment horizontal="center" vertical="center" wrapText="1"/>
    </xf>
    <xf numFmtId="0" fontId="12" fillId="0" borderId="17" xfId="0" applyFont="1" applyBorder="1" applyAlignment="1">
      <alignment horizontal="left" vertical="center" wrapText="1"/>
    </xf>
    <xf numFmtId="0" fontId="14" fillId="0" borderId="15" xfId="0" applyFont="1" applyBorder="1"/>
    <xf numFmtId="0" fontId="14" fillId="0" borderId="18" xfId="0" applyFont="1" applyBorder="1"/>
    <xf numFmtId="0" fontId="6" fillId="0" borderId="25" xfId="0" applyFont="1" applyBorder="1" applyAlignment="1">
      <alignment horizontal="left" vertical="center" wrapText="1"/>
    </xf>
    <xf numFmtId="0" fontId="6" fillId="0" borderId="26" xfId="0" applyFont="1" applyBorder="1" applyAlignment="1">
      <alignment horizontal="left" vertical="center" wrapText="1"/>
    </xf>
    <xf numFmtId="0" fontId="6" fillId="0" borderId="27" xfId="0" applyFont="1" applyBorder="1" applyAlignment="1">
      <alignment horizontal="left" vertical="center" wrapText="1"/>
    </xf>
    <xf numFmtId="0" fontId="2" fillId="0" borderId="15" xfId="0" applyFont="1" applyBorder="1" applyAlignment="1">
      <alignment horizontal="center" vertical="center" wrapText="1"/>
    </xf>
    <xf numFmtId="0" fontId="4" fillId="0" borderId="3" xfId="0" applyFont="1" applyBorder="1" applyAlignment="1">
      <alignment horizontal="center" vertical="center" wrapText="1"/>
    </xf>
    <xf numFmtId="0" fontId="4" fillId="0" borderId="12" xfId="0" applyFont="1" applyBorder="1" applyAlignment="1">
      <alignment horizontal="center" vertical="center" wrapText="1"/>
    </xf>
    <xf numFmtId="0" fontId="3" fillId="0" borderId="8"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6" xfId="0" applyFont="1" applyBorder="1" applyAlignment="1">
      <alignment horizontal="center" vertical="center" wrapText="1"/>
    </xf>
    <xf numFmtId="2" fontId="2" fillId="2" borderId="4" xfId="0" applyNumberFormat="1" applyFont="1" applyFill="1" applyBorder="1" applyAlignment="1">
      <alignment horizontal="left" vertical="center" wrapText="1"/>
    </xf>
    <xf numFmtId="2" fontId="2" fillId="2" borderId="5" xfId="0" applyNumberFormat="1" applyFont="1" applyFill="1" applyBorder="1" applyAlignment="1">
      <alignment horizontal="left" vertical="center" wrapText="1"/>
    </xf>
    <xf numFmtId="2" fontId="2" fillId="2" borderId="16" xfId="0" applyNumberFormat="1" applyFont="1" applyFill="1" applyBorder="1" applyAlignment="1">
      <alignment horizontal="left" vertical="center" wrapText="1"/>
    </xf>
    <xf numFmtId="2" fontId="2" fillId="2" borderId="17" xfId="0" applyNumberFormat="1" applyFont="1" applyFill="1" applyBorder="1" applyAlignment="1">
      <alignment horizontal="left" vertical="center" wrapText="1"/>
    </xf>
    <xf numFmtId="2" fontId="2" fillId="2" borderId="15" xfId="0" applyNumberFormat="1" applyFont="1" applyFill="1" applyBorder="1" applyAlignment="1">
      <alignment horizontal="left" vertical="center" wrapText="1"/>
    </xf>
    <xf numFmtId="2" fontId="2" fillId="2" borderId="18" xfId="0" applyNumberFormat="1" applyFont="1" applyFill="1" applyBorder="1" applyAlignment="1">
      <alignment horizontal="left" vertical="center" wrapText="1"/>
    </xf>
    <xf numFmtId="2" fontId="2" fillId="0" borderId="8" xfId="0" applyNumberFormat="1" applyFont="1" applyFill="1" applyBorder="1" applyAlignment="1">
      <alignment horizontal="left" vertical="center" wrapText="1"/>
    </xf>
    <xf numFmtId="2" fontId="2" fillId="0" borderId="10" xfId="0" applyNumberFormat="1" applyFont="1" applyFill="1" applyBorder="1" applyAlignment="1">
      <alignment horizontal="left" vertical="center" wrapText="1"/>
    </xf>
    <xf numFmtId="2" fontId="2" fillId="0" borderId="6" xfId="0" applyNumberFormat="1" applyFont="1" applyFill="1" applyBorder="1" applyAlignment="1">
      <alignment horizontal="left" vertical="center" wrapText="1"/>
    </xf>
    <xf numFmtId="0" fontId="2" fillId="0" borderId="4" xfId="0" applyFont="1" applyBorder="1" applyAlignment="1">
      <alignment horizontal="left" vertical="center" wrapText="1"/>
    </xf>
    <xf numFmtId="0" fontId="2" fillId="0" borderId="5" xfId="0" applyFont="1" applyBorder="1" applyAlignment="1">
      <alignment horizontal="left" vertical="center" wrapText="1"/>
    </xf>
    <xf numFmtId="0" fontId="2" fillId="0" borderId="16" xfId="0" applyFont="1" applyBorder="1" applyAlignment="1">
      <alignment horizontal="left" vertical="center" wrapText="1"/>
    </xf>
    <xf numFmtId="0" fontId="4" fillId="0" borderId="8" xfId="0" applyFont="1" applyBorder="1" applyAlignment="1">
      <alignment horizontal="left" vertical="center" wrapText="1"/>
    </xf>
    <xf numFmtId="0" fontId="4" fillId="0" borderId="10" xfId="0" applyFont="1" applyBorder="1" applyAlignment="1">
      <alignment horizontal="left" vertical="center" wrapText="1"/>
    </xf>
    <xf numFmtId="0" fontId="4" fillId="0" borderId="1" xfId="0" applyFont="1" applyBorder="1" applyAlignment="1">
      <alignment horizontal="center" vertical="center" wrapText="1"/>
    </xf>
    <xf numFmtId="4" fontId="5" fillId="0" borderId="1" xfId="0" applyNumberFormat="1" applyFont="1" applyBorder="1" applyAlignment="1">
      <alignment horizontal="left" vertical="center" wrapText="1"/>
    </xf>
    <xf numFmtId="4" fontId="2" fillId="0" borderId="0" xfId="0" applyNumberFormat="1" applyFont="1" applyAlignment="1">
      <alignment horizontal="left"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100"/>
  <sheetViews>
    <sheetView tabSelected="1" topLeftCell="B56" zoomScale="85" zoomScaleNormal="85" workbookViewId="0">
      <selection activeCell="B73" sqref="B73:N73"/>
    </sheetView>
  </sheetViews>
  <sheetFormatPr defaultColWidth="8.85546875" defaultRowHeight="12.75" x14ac:dyDescent="0.25"/>
  <cols>
    <col min="1" max="1" width="7" style="1" bestFit="1" customWidth="1"/>
    <col min="2" max="2" width="46.42578125" style="1" bestFit="1" customWidth="1"/>
    <col min="3" max="3" width="38.28515625" style="1" bestFit="1" customWidth="1"/>
    <col min="4" max="4" width="38" style="1" bestFit="1" customWidth="1"/>
    <col min="5" max="5" width="39" style="1" bestFit="1" customWidth="1"/>
    <col min="6" max="6" width="18.28515625" style="1" bestFit="1" customWidth="1"/>
    <col min="7" max="7" width="15.28515625" style="1" bestFit="1" customWidth="1"/>
    <col min="8" max="8" width="10.42578125" style="1" customWidth="1"/>
    <col min="9" max="11" width="8.7109375" style="1" bestFit="1" customWidth="1"/>
    <col min="12" max="12" width="12.140625" style="1" bestFit="1" customWidth="1"/>
    <col min="13" max="14" width="10.42578125" style="1" bestFit="1" customWidth="1"/>
    <col min="15" max="16384" width="8.85546875" style="1"/>
  </cols>
  <sheetData>
    <row r="1" spans="1:5" ht="14.45" customHeight="1" x14ac:dyDescent="0.25">
      <c r="A1" s="77" t="s">
        <v>0</v>
      </c>
      <c r="B1" s="77"/>
      <c r="D1" s="2"/>
    </row>
    <row r="3" spans="1:5" ht="24.75" customHeight="1" x14ac:dyDescent="0.25">
      <c r="A3" s="3" t="s">
        <v>1</v>
      </c>
      <c r="B3" s="4" t="s">
        <v>2</v>
      </c>
      <c r="C3" s="66" t="s">
        <v>63</v>
      </c>
    </row>
    <row r="4" spans="1:5" x14ac:dyDescent="0.25">
      <c r="D4" s="5"/>
    </row>
    <row r="5" spans="1:5" ht="21" customHeight="1" x14ac:dyDescent="0.25">
      <c r="A5" s="6">
        <v>1</v>
      </c>
      <c r="B5" s="4" t="s">
        <v>3</v>
      </c>
      <c r="C5" s="78" t="s">
        <v>49</v>
      </c>
      <c r="D5" s="78"/>
      <c r="E5" s="78"/>
    </row>
    <row r="6" spans="1:5" ht="15" customHeight="1" x14ac:dyDescent="0.25">
      <c r="A6" s="7"/>
      <c r="B6" s="79"/>
      <c r="C6" s="79"/>
      <c r="D6" s="79"/>
      <c r="E6" s="8"/>
    </row>
    <row r="7" spans="1:5" x14ac:dyDescent="0.25">
      <c r="A7" s="7"/>
      <c r="B7" s="9"/>
      <c r="D7" s="5"/>
    </row>
    <row r="8" spans="1:5" ht="21" customHeight="1" x14ac:dyDescent="0.25">
      <c r="A8" s="7">
        <v>2</v>
      </c>
      <c r="B8" s="4" t="s">
        <v>53</v>
      </c>
      <c r="C8" s="60" t="s">
        <v>64</v>
      </c>
      <c r="D8" s="5"/>
    </row>
    <row r="9" spans="1:5" x14ac:dyDescent="0.25">
      <c r="A9" s="7"/>
      <c r="B9" s="9"/>
      <c r="D9" s="5"/>
    </row>
    <row r="10" spans="1:5" ht="30.6" customHeight="1" x14ac:dyDescent="0.25">
      <c r="A10" s="7">
        <v>3</v>
      </c>
      <c r="B10" s="4" t="s">
        <v>4</v>
      </c>
      <c r="C10" s="80" t="s">
        <v>86</v>
      </c>
      <c r="D10" s="81"/>
      <c r="E10" s="82"/>
    </row>
    <row r="11" spans="1:5" x14ac:dyDescent="0.25">
      <c r="A11" s="7"/>
      <c r="B11" s="9"/>
      <c r="D11" s="5"/>
    </row>
    <row r="12" spans="1:5" x14ac:dyDescent="0.25">
      <c r="A12" s="7">
        <v>4</v>
      </c>
      <c r="B12" s="4" t="s">
        <v>5</v>
      </c>
      <c r="C12" s="61" t="s">
        <v>87</v>
      </c>
      <c r="D12" s="5"/>
    </row>
    <row r="13" spans="1:5" ht="39.75" customHeight="1" x14ac:dyDescent="0.25">
      <c r="A13" s="7"/>
      <c r="B13" s="83" t="s">
        <v>88</v>
      </c>
      <c r="C13" s="84"/>
      <c r="D13" s="5"/>
    </row>
    <row r="14" spans="1:5" ht="13.5" customHeight="1" x14ac:dyDescent="0.25">
      <c r="A14" s="7"/>
      <c r="B14" s="90"/>
      <c r="C14" s="91"/>
      <c r="D14" s="5"/>
    </row>
    <row r="15" spans="1:5" ht="14.45" customHeight="1" x14ac:dyDescent="0.25">
      <c r="A15" s="7"/>
      <c r="B15" s="44"/>
      <c r="C15" s="45"/>
      <c r="D15" s="5"/>
    </row>
    <row r="16" spans="1:5" x14ac:dyDescent="0.25">
      <c r="A16" s="7"/>
      <c r="D16" s="5"/>
    </row>
    <row r="17" spans="1:14" ht="29.25" customHeight="1" x14ac:dyDescent="0.25">
      <c r="A17" s="7">
        <v>5</v>
      </c>
      <c r="B17" s="85" t="s">
        <v>42</v>
      </c>
      <c r="C17" s="86"/>
      <c r="D17" s="86"/>
      <c r="E17" s="87"/>
      <c r="F17" s="9"/>
      <c r="G17" s="9"/>
      <c r="H17" s="9"/>
      <c r="I17" s="9"/>
      <c r="J17" s="10"/>
      <c r="K17" s="10"/>
      <c r="L17" s="10"/>
      <c r="M17" s="10"/>
      <c r="N17" s="10"/>
    </row>
    <row r="18" spans="1:14" x14ac:dyDescent="0.25">
      <c r="A18" s="7"/>
      <c r="B18" s="46" t="s">
        <v>89</v>
      </c>
      <c r="C18" s="88">
        <v>0.14230000000000001</v>
      </c>
      <c r="D18" s="88"/>
      <c r="E18" s="88"/>
      <c r="F18" s="11"/>
      <c r="G18" s="10"/>
      <c r="H18" s="10"/>
      <c r="I18" s="10"/>
      <c r="J18" s="10"/>
      <c r="K18" s="10"/>
      <c r="L18" s="10"/>
      <c r="M18" s="10"/>
      <c r="N18" s="10"/>
    </row>
    <row r="19" spans="1:14" x14ac:dyDescent="0.25">
      <c r="A19" s="7"/>
      <c r="B19" s="46" t="s">
        <v>90</v>
      </c>
      <c r="C19" s="89">
        <v>4.19E-2</v>
      </c>
      <c r="D19" s="76"/>
      <c r="E19" s="76"/>
      <c r="F19" s="11"/>
      <c r="G19" s="10"/>
      <c r="H19" s="10"/>
      <c r="I19" s="10"/>
      <c r="J19" s="10"/>
      <c r="K19" s="10"/>
      <c r="L19" s="10"/>
      <c r="M19" s="10"/>
      <c r="N19" s="10"/>
    </row>
    <row r="20" spans="1:14" x14ac:dyDescent="0.25">
      <c r="A20" s="7"/>
      <c r="B20" s="46" t="s">
        <v>102</v>
      </c>
      <c r="C20" s="89">
        <v>2.5000000000000001E-2</v>
      </c>
      <c r="D20" s="76"/>
      <c r="E20" s="76"/>
      <c r="F20" s="11"/>
      <c r="G20" s="10"/>
      <c r="H20" s="10"/>
      <c r="I20" s="10"/>
      <c r="J20" s="10"/>
      <c r="K20" s="10"/>
      <c r="L20" s="10"/>
      <c r="M20" s="10"/>
      <c r="N20" s="10"/>
    </row>
    <row r="21" spans="1:14" x14ac:dyDescent="0.25">
      <c r="A21" s="7"/>
      <c r="B21" s="47" t="s">
        <v>54</v>
      </c>
      <c r="C21" s="76" t="s">
        <v>6</v>
      </c>
      <c r="D21" s="76"/>
      <c r="E21" s="76"/>
      <c r="F21" s="11"/>
      <c r="G21" s="10"/>
      <c r="H21" s="10"/>
      <c r="I21" s="10"/>
      <c r="J21" s="10"/>
      <c r="K21" s="10"/>
      <c r="L21" s="10"/>
      <c r="M21" s="10"/>
      <c r="N21" s="10"/>
    </row>
    <row r="22" spans="1:14" ht="57.75" customHeight="1" x14ac:dyDescent="0.25">
      <c r="A22" s="7"/>
      <c r="B22" s="93" t="s">
        <v>91</v>
      </c>
      <c r="C22" s="93"/>
      <c r="D22" s="93"/>
      <c r="E22" s="93"/>
      <c r="F22" s="11"/>
      <c r="G22" s="10"/>
      <c r="H22" s="10"/>
      <c r="I22" s="10"/>
      <c r="J22" s="10"/>
      <c r="K22" s="10"/>
      <c r="L22" s="10"/>
      <c r="M22" s="10"/>
      <c r="N22" s="10"/>
    </row>
    <row r="23" spans="1:14" x14ac:dyDescent="0.25">
      <c r="A23" s="7"/>
      <c r="B23" s="11"/>
      <c r="C23" s="11"/>
      <c r="D23" s="11"/>
      <c r="E23" s="11"/>
      <c r="F23" s="11"/>
      <c r="G23" s="10"/>
      <c r="H23" s="10"/>
      <c r="I23" s="10"/>
      <c r="J23" s="10"/>
      <c r="K23" s="10"/>
      <c r="L23" s="10"/>
      <c r="M23" s="10"/>
      <c r="N23" s="10"/>
    </row>
    <row r="24" spans="1:14" ht="30.75" customHeight="1" x14ac:dyDescent="0.25">
      <c r="A24" s="7">
        <v>6</v>
      </c>
      <c r="B24" s="92" t="s">
        <v>43</v>
      </c>
      <c r="C24" s="92"/>
      <c r="D24" s="92"/>
      <c r="E24" s="92"/>
      <c r="F24" s="9"/>
      <c r="G24" s="9"/>
      <c r="H24" s="10"/>
      <c r="I24" s="9"/>
      <c r="J24" s="9"/>
    </row>
    <row r="25" spans="1:14" x14ac:dyDescent="0.25">
      <c r="A25" s="7"/>
      <c r="B25" s="94" t="s">
        <v>7</v>
      </c>
      <c r="C25" s="95"/>
      <c r="D25" s="95"/>
      <c r="E25" s="96"/>
      <c r="F25" s="11"/>
    </row>
    <row r="26" spans="1:14" ht="25.5" x14ac:dyDescent="0.25">
      <c r="A26" s="7"/>
      <c r="B26" s="12" t="s">
        <v>8</v>
      </c>
      <c r="C26" s="56" t="s">
        <v>57</v>
      </c>
      <c r="D26" s="56" t="s">
        <v>58</v>
      </c>
      <c r="E26" s="56" t="s">
        <v>59</v>
      </c>
    </row>
    <row r="27" spans="1:14" ht="12.75" customHeight="1" x14ac:dyDescent="0.25">
      <c r="A27" s="7"/>
      <c r="B27" s="30" t="s">
        <v>9</v>
      </c>
      <c r="C27" s="71">
        <v>2584.9499999999998</v>
      </c>
      <c r="D27" s="156">
        <v>3416.04</v>
      </c>
      <c r="E27" s="100" t="s">
        <v>6</v>
      </c>
      <c r="F27" s="25"/>
      <c r="G27" s="25"/>
    </row>
    <row r="28" spans="1:14" ht="12.75" customHeight="1" x14ac:dyDescent="0.25">
      <c r="A28" s="7"/>
      <c r="B28" s="30" t="s">
        <v>10</v>
      </c>
      <c r="C28" s="69">
        <v>542.86</v>
      </c>
      <c r="D28" s="75">
        <v>697.79</v>
      </c>
      <c r="E28" s="100"/>
      <c r="F28" s="25"/>
      <c r="G28" s="25"/>
    </row>
    <row r="29" spans="1:14" ht="12.75" customHeight="1" x14ac:dyDescent="0.25">
      <c r="A29" s="7"/>
      <c r="B29" s="30" t="s">
        <v>11</v>
      </c>
      <c r="C29" s="69">
        <v>1806.49</v>
      </c>
      <c r="D29" s="71">
        <v>1806.49</v>
      </c>
      <c r="E29" s="100"/>
      <c r="F29" s="25"/>
      <c r="G29" s="25"/>
    </row>
    <row r="30" spans="1:14" ht="12.75" customHeight="1" x14ac:dyDescent="0.25">
      <c r="A30" s="7"/>
      <c r="B30" s="30" t="s">
        <v>12</v>
      </c>
      <c r="C30" s="69">
        <v>2678.6</v>
      </c>
      <c r="D30" s="155">
        <v>3364.4</v>
      </c>
      <c r="E30" s="100"/>
      <c r="F30" s="25"/>
      <c r="G30" s="25"/>
    </row>
    <row r="31" spans="1:14" x14ac:dyDescent="0.25">
      <c r="A31" s="7"/>
      <c r="B31" s="97" t="s">
        <v>65</v>
      </c>
      <c r="C31" s="98"/>
      <c r="D31" s="98"/>
      <c r="E31" s="99"/>
      <c r="F31" s="11"/>
    </row>
    <row r="32" spans="1:14" x14ac:dyDescent="0.25">
      <c r="A32" s="7"/>
      <c r="B32" s="10"/>
      <c r="C32" s="11"/>
      <c r="D32" s="11"/>
      <c r="E32" s="11"/>
      <c r="F32" s="11"/>
    </row>
    <row r="33" spans="1:10" ht="29.25" customHeight="1" x14ac:dyDescent="0.25">
      <c r="A33" s="7">
        <v>7</v>
      </c>
      <c r="B33" s="92" t="s">
        <v>13</v>
      </c>
      <c r="C33" s="92"/>
      <c r="D33" s="92"/>
      <c r="E33" s="92"/>
      <c r="F33" s="9"/>
      <c r="G33" s="70"/>
      <c r="H33" s="9"/>
      <c r="I33" s="9"/>
      <c r="J33" s="9"/>
    </row>
    <row r="34" spans="1:10" x14ac:dyDescent="0.25">
      <c r="A34" s="7"/>
      <c r="B34" s="30" t="s">
        <v>82</v>
      </c>
      <c r="C34" s="76" t="s">
        <v>92</v>
      </c>
      <c r="D34" s="76"/>
      <c r="E34" s="76"/>
      <c r="F34" s="10"/>
    </row>
    <row r="35" spans="1:10" ht="14.25" x14ac:dyDescent="0.2">
      <c r="A35" s="7"/>
      <c r="B35" s="30" t="s">
        <v>98</v>
      </c>
      <c r="C35" s="76" t="s">
        <v>92</v>
      </c>
      <c r="D35" s="76"/>
      <c r="E35" s="76"/>
      <c r="F35" s="10"/>
      <c r="G35" s="72"/>
    </row>
    <row r="36" spans="1:10" x14ac:dyDescent="0.25">
      <c r="A36" s="7"/>
      <c r="B36" s="30" t="s">
        <v>14</v>
      </c>
      <c r="C36" s="76" t="s">
        <v>6</v>
      </c>
      <c r="D36" s="76"/>
      <c r="E36" s="76"/>
      <c r="F36" s="10"/>
    </row>
    <row r="37" spans="1:10" x14ac:dyDescent="0.25">
      <c r="A37" s="7"/>
      <c r="B37" s="83" t="s">
        <v>47</v>
      </c>
      <c r="C37" s="83"/>
      <c r="D37" s="83"/>
      <c r="E37" s="83"/>
      <c r="F37" s="10"/>
    </row>
    <row r="38" spans="1:10" x14ac:dyDescent="0.25">
      <c r="A38" s="7"/>
      <c r="C38" s="10"/>
      <c r="D38" s="10"/>
      <c r="E38" s="10"/>
      <c r="F38" s="10"/>
    </row>
    <row r="39" spans="1:10" x14ac:dyDescent="0.25">
      <c r="A39" s="7"/>
      <c r="B39" s="11"/>
      <c r="C39" s="10"/>
      <c r="D39" s="10"/>
      <c r="E39" s="10"/>
      <c r="F39" s="10"/>
    </row>
    <row r="40" spans="1:10" ht="26.25" customHeight="1" x14ac:dyDescent="0.25">
      <c r="A40" s="7">
        <v>8</v>
      </c>
      <c r="B40" s="92" t="s">
        <v>44</v>
      </c>
      <c r="C40" s="92"/>
      <c r="D40" s="92"/>
      <c r="E40" s="92"/>
      <c r="F40" s="9"/>
      <c r="G40" s="9"/>
      <c r="H40" s="9"/>
      <c r="I40" s="9"/>
      <c r="J40" s="9"/>
    </row>
    <row r="41" spans="1:10" x14ac:dyDescent="0.25">
      <c r="A41" s="7"/>
      <c r="B41" s="30" t="s">
        <v>83</v>
      </c>
      <c r="C41" s="106" t="s">
        <v>84</v>
      </c>
      <c r="D41" s="106"/>
      <c r="E41" s="106"/>
      <c r="F41" s="10"/>
    </row>
    <row r="42" spans="1:10" ht="49.5" customHeight="1" x14ac:dyDescent="0.25">
      <c r="A42" s="7"/>
      <c r="B42" s="30" t="s">
        <v>100</v>
      </c>
      <c r="C42" s="78" t="s">
        <v>99</v>
      </c>
      <c r="D42" s="78"/>
      <c r="E42" s="78"/>
      <c r="F42" s="10"/>
    </row>
    <row r="43" spans="1:10" x14ac:dyDescent="0.25">
      <c r="A43" s="7"/>
      <c r="B43" s="30" t="s">
        <v>14</v>
      </c>
      <c r="C43" s="100" t="s">
        <v>6</v>
      </c>
      <c r="D43" s="100"/>
      <c r="E43" s="100"/>
      <c r="F43" s="10"/>
    </row>
    <row r="44" spans="1:10" x14ac:dyDescent="0.25">
      <c r="A44" s="3"/>
      <c r="D44" s="13"/>
      <c r="E44" s="10"/>
    </row>
    <row r="45" spans="1:10" ht="31.5" customHeight="1" x14ac:dyDescent="0.25">
      <c r="A45" s="14">
        <v>9</v>
      </c>
      <c r="B45" s="92" t="s">
        <v>40</v>
      </c>
      <c r="C45" s="92"/>
      <c r="D45" s="92"/>
      <c r="E45" s="92"/>
      <c r="F45" s="15"/>
      <c r="G45" s="9"/>
      <c r="H45" s="9"/>
      <c r="I45" s="9"/>
    </row>
    <row r="46" spans="1:10" x14ac:dyDescent="0.25">
      <c r="A46" s="14"/>
      <c r="B46" s="41" t="s">
        <v>37</v>
      </c>
      <c r="C46" s="42" t="s">
        <v>55</v>
      </c>
      <c r="D46" s="113" t="s">
        <v>36</v>
      </c>
      <c r="E46" s="113"/>
    </row>
    <row r="47" spans="1:10" x14ac:dyDescent="0.25">
      <c r="A47" s="16"/>
      <c r="B47" s="59" t="s">
        <v>77</v>
      </c>
      <c r="C47" s="59" t="s">
        <v>77</v>
      </c>
      <c r="D47" s="114" t="s">
        <v>52</v>
      </c>
      <c r="E47" s="114"/>
    </row>
    <row r="48" spans="1:10" ht="24.75" customHeight="1" x14ac:dyDescent="0.25">
      <c r="A48" s="43"/>
      <c r="B48" s="115"/>
      <c r="C48" s="115"/>
      <c r="D48" s="115"/>
      <c r="E48" s="115"/>
    </row>
    <row r="49" spans="1:14" x14ac:dyDescent="0.25">
      <c r="A49" s="17"/>
      <c r="B49" s="18"/>
      <c r="C49" s="13"/>
      <c r="D49" s="13"/>
      <c r="E49" s="13"/>
      <c r="F49" s="11"/>
      <c r="G49" s="11"/>
      <c r="H49" s="11"/>
      <c r="I49" s="11"/>
    </row>
    <row r="50" spans="1:14" ht="45" customHeight="1" x14ac:dyDescent="0.25">
      <c r="A50" s="14">
        <v>10</v>
      </c>
      <c r="B50" s="102" t="s">
        <v>46</v>
      </c>
      <c r="C50" s="103"/>
      <c r="D50" s="103"/>
      <c r="E50" s="103"/>
      <c r="F50" s="11"/>
      <c r="G50" s="11"/>
      <c r="H50" s="11"/>
    </row>
    <row r="51" spans="1:14" ht="34.5" customHeight="1" x14ac:dyDescent="0.25">
      <c r="A51" s="126"/>
      <c r="B51" s="104" t="s">
        <v>78</v>
      </c>
      <c r="C51" s="140" t="s">
        <v>80</v>
      </c>
      <c r="D51" s="141"/>
      <c r="E51" s="142"/>
      <c r="K51" s="2"/>
    </row>
    <row r="52" spans="1:14" ht="48" customHeight="1" x14ac:dyDescent="0.25">
      <c r="A52" s="127"/>
      <c r="B52" s="105"/>
      <c r="C52" s="143"/>
      <c r="D52" s="144"/>
      <c r="E52" s="145"/>
      <c r="K52" s="2"/>
    </row>
    <row r="53" spans="1:14" ht="87" customHeight="1" x14ac:dyDescent="0.25">
      <c r="A53" s="14"/>
      <c r="B53" s="19" t="s">
        <v>15</v>
      </c>
      <c r="C53" s="146" t="s">
        <v>93</v>
      </c>
      <c r="D53" s="147"/>
      <c r="E53" s="148"/>
    </row>
    <row r="54" spans="1:14" x14ac:dyDescent="0.25">
      <c r="A54" s="16"/>
      <c r="B54" s="20" t="s">
        <v>16</v>
      </c>
      <c r="C54" s="101" t="s">
        <v>81</v>
      </c>
      <c r="D54" s="101"/>
      <c r="E54" s="101"/>
      <c r="F54" s="21"/>
      <c r="K54" s="22"/>
    </row>
    <row r="55" spans="1:14" s="25" customFormat="1" ht="60.75" customHeight="1" x14ac:dyDescent="0.25">
      <c r="A55" s="23" t="s">
        <v>17</v>
      </c>
      <c r="B55" s="117" t="s">
        <v>85</v>
      </c>
      <c r="C55" s="118"/>
      <c r="D55" s="118"/>
      <c r="E55" s="118"/>
      <c r="F55" s="24"/>
      <c r="G55" s="24"/>
    </row>
    <row r="56" spans="1:14" x14ac:dyDescent="0.25">
      <c r="A56" s="26"/>
      <c r="B56" s="27"/>
      <c r="C56" s="28"/>
      <c r="D56" s="28"/>
      <c r="E56" s="28"/>
      <c r="F56" s="29"/>
      <c r="G56" s="21"/>
    </row>
    <row r="57" spans="1:14" x14ac:dyDescent="0.25">
      <c r="A57" s="7">
        <v>11</v>
      </c>
      <c r="B57" s="4" t="s">
        <v>18</v>
      </c>
      <c r="C57" s="119" t="s">
        <v>41</v>
      </c>
      <c r="D57" s="119"/>
      <c r="E57" s="119"/>
      <c r="F57" s="9"/>
      <c r="G57" s="9"/>
      <c r="H57" s="31"/>
      <c r="I57" s="9"/>
      <c r="J57" s="9"/>
    </row>
    <row r="58" spans="1:14" x14ac:dyDescent="0.25">
      <c r="A58" s="7"/>
      <c r="B58" s="11"/>
      <c r="C58" s="11"/>
      <c r="D58" s="11"/>
      <c r="E58" s="11"/>
      <c r="F58" s="11"/>
      <c r="G58" s="11"/>
      <c r="H58" s="32"/>
      <c r="I58" s="32"/>
      <c r="J58" s="11"/>
    </row>
    <row r="59" spans="1:14" x14ac:dyDescent="0.25">
      <c r="A59" s="7">
        <v>12</v>
      </c>
      <c r="B59" s="9" t="s">
        <v>19</v>
      </c>
      <c r="C59" s="9"/>
      <c r="D59" s="9"/>
      <c r="E59" s="9"/>
      <c r="F59" s="9"/>
      <c r="G59" s="9"/>
      <c r="H59" s="9"/>
      <c r="I59" s="9"/>
      <c r="J59" s="9"/>
      <c r="K59" s="9"/>
      <c r="L59" s="9"/>
      <c r="M59" s="9"/>
      <c r="N59" s="9"/>
    </row>
    <row r="60" spans="1:14" x14ac:dyDescent="0.25">
      <c r="A60" s="7"/>
      <c r="B60" s="9"/>
      <c r="C60" s="9"/>
      <c r="D60" s="9"/>
      <c r="E60" s="9"/>
      <c r="F60" s="9"/>
      <c r="G60" s="9"/>
      <c r="H60" s="9"/>
      <c r="I60" s="9"/>
      <c r="J60" s="9"/>
      <c r="K60" s="9"/>
      <c r="L60" s="9"/>
      <c r="M60" s="9"/>
      <c r="N60" s="9"/>
    </row>
    <row r="61" spans="1:14" x14ac:dyDescent="0.25">
      <c r="A61" s="7"/>
      <c r="B61" s="12" t="s">
        <v>20</v>
      </c>
      <c r="C61" s="65" t="s">
        <v>66</v>
      </c>
      <c r="D61" s="11"/>
      <c r="E61" s="11"/>
      <c r="F61" s="32"/>
      <c r="G61" s="32"/>
      <c r="H61" s="11"/>
      <c r="I61" s="11"/>
      <c r="J61" s="11"/>
      <c r="K61" s="11"/>
      <c r="L61" s="11"/>
      <c r="M61" s="11"/>
      <c r="N61" s="11"/>
    </row>
    <row r="62" spans="1:14" x14ac:dyDescent="0.25">
      <c r="A62" s="7"/>
      <c r="B62" s="11"/>
      <c r="C62" s="11"/>
      <c r="D62" s="11"/>
      <c r="E62" s="11"/>
      <c r="F62" s="11"/>
      <c r="G62" s="11"/>
      <c r="H62" s="11"/>
      <c r="I62" s="11"/>
      <c r="J62" s="11"/>
      <c r="K62" s="11"/>
      <c r="L62" s="11"/>
      <c r="M62" s="11"/>
      <c r="N62" s="11"/>
    </row>
    <row r="63" spans="1:14" ht="24.75" customHeight="1" x14ac:dyDescent="0.25">
      <c r="A63" s="7"/>
      <c r="B63" s="92" t="s">
        <v>21</v>
      </c>
      <c r="C63" s="120" t="s">
        <v>71</v>
      </c>
      <c r="D63" s="120" t="s">
        <v>76</v>
      </c>
      <c r="E63" s="135" t="s">
        <v>94</v>
      </c>
      <c r="F63" s="137" t="s">
        <v>72</v>
      </c>
      <c r="G63" s="138"/>
      <c r="H63" s="139"/>
      <c r="I63" s="154" t="s">
        <v>73</v>
      </c>
      <c r="J63" s="154"/>
      <c r="K63" s="154"/>
      <c r="L63" s="154" t="s">
        <v>74</v>
      </c>
      <c r="M63" s="154"/>
      <c r="N63" s="154"/>
    </row>
    <row r="64" spans="1:14" ht="38.25" x14ac:dyDescent="0.25">
      <c r="A64" s="3"/>
      <c r="B64" s="92"/>
      <c r="C64" s="121"/>
      <c r="D64" s="121"/>
      <c r="E64" s="136"/>
      <c r="F64" s="12" t="s">
        <v>45</v>
      </c>
      <c r="G64" s="12" t="s">
        <v>22</v>
      </c>
      <c r="H64" s="12" t="s">
        <v>23</v>
      </c>
      <c r="I64" s="12" t="s">
        <v>51</v>
      </c>
      <c r="J64" s="12" t="s">
        <v>22</v>
      </c>
      <c r="K64" s="12" t="s">
        <v>23</v>
      </c>
      <c r="L64" s="12" t="s">
        <v>51</v>
      </c>
      <c r="M64" s="12" t="s">
        <v>22</v>
      </c>
      <c r="N64" s="12" t="s">
        <v>23</v>
      </c>
    </row>
    <row r="65" spans="1:14" x14ac:dyDescent="0.25">
      <c r="A65" s="3"/>
      <c r="B65" s="12" t="s">
        <v>48</v>
      </c>
      <c r="C65" s="50">
        <v>94.5</v>
      </c>
      <c r="D65" s="50">
        <v>130.6</v>
      </c>
      <c r="E65" s="50">
        <v>108.3</v>
      </c>
      <c r="F65" s="50">
        <v>58.35</v>
      </c>
      <c r="G65" s="50">
        <v>151</v>
      </c>
      <c r="H65" s="74">
        <v>57</v>
      </c>
      <c r="I65" s="74">
        <v>67.3</v>
      </c>
      <c r="J65" s="74">
        <v>102.5</v>
      </c>
      <c r="K65" s="74">
        <v>50</v>
      </c>
      <c r="L65" s="74" t="s">
        <v>52</v>
      </c>
      <c r="M65" s="74" t="s">
        <v>52</v>
      </c>
      <c r="N65" s="74" t="s">
        <v>52</v>
      </c>
    </row>
    <row r="66" spans="1:14" x14ac:dyDescent="0.25">
      <c r="A66" s="3"/>
      <c r="B66" s="12" t="s">
        <v>56</v>
      </c>
      <c r="C66" s="68">
        <v>21884.5</v>
      </c>
      <c r="D66" s="50">
        <v>24286.5</v>
      </c>
      <c r="E66" s="50">
        <v>25278.7</v>
      </c>
      <c r="F66" s="50">
        <v>23519.35</v>
      </c>
      <c r="G66" s="50">
        <v>26216.05</v>
      </c>
      <c r="H66" s="50">
        <v>21884.5</v>
      </c>
      <c r="I66" s="74">
        <v>22331.4</v>
      </c>
      <c r="J66" s="74">
        <v>26373.200000000001</v>
      </c>
      <c r="K66" s="74">
        <v>21743.65</v>
      </c>
      <c r="L66" s="74" t="s">
        <v>52</v>
      </c>
      <c r="M66" s="74" t="s">
        <v>52</v>
      </c>
      <c r="N66" s="74" t="s">
        <v>52</v>
      </c>
    </row>
    <row r="67" spans="1:14" s="35" customFormat="1" x14ac:dyDescent="0.25">
      <c r="A67" s="33"/>
      <c r="B67" s="34" t="s">
        <v>96</v>
      </c>
      <c r="C67" s="50" t="s">
        <v>52</v>
      </c>
      <c r="D67" s="50" t="s">
        <v>52</v>
      </c>
      <c r="E67" s="50" t="s">
        <v>52</v>
      </c>
      <c r="F67" s="50" t="s">
        <v>52</v>
      </c>
      <c r="G67" s="50" t="s">
        <v>52</v>
      </c>
      <c r="H67" s="50" t="s">
        <v>52</v>
      </c>
      <c r="I67" s="50" t="s">
        <v>52</v>
      </c>
      <c r="J67" s="50" t="s">
        <v>52</v>
      </c>
      <c r="K67" s="50" t="s">
        <v>52</v>
      </c>
      <c r="L67" s="50" t="s">
        <v>52</v>
      </c>
      <c r="M67" s="50" t="s">
        <v>52</v>
      </c>
      <c r="N67" s="50" t="s">
        <v>52</v>
      </c>
    </row>
    <row r="68" spans="1:14" x14ac:dyDescent="0.25">
      <c r="A68" s="3"/>
      <c r="B68" s="107" t="s">
        <v>97</v>
      </c>
      <c r="C68" s="108"/>
      <c r="D68" s="107"/>
      <c r="E68" s="107"/>
      <c r="F68" s="107"/>
      <c r="G68" s="107"/>
      <c r="H68" s="107"/>
      <c r="I68" s="107"/>
      <c r="J68" s="107"/>
      <c r="K68" s="107"/>
      <c r="L68" s="107"/>
      <c r="M68" s="107"/>
      <c r="N68" s="107"/>
    </row>
    <row r="69" spans="1:14" ht="13.5" x14ac:dyDescent="0.25">
      <c r="A69" s="3"/>
      <c r="B69" s="122" t="s">
        <v>50</v>
      </c>
      <c r="C69" s="122"/>
      <c r="D69" s="122"/>
      <c r="E69" s="122"/>
      <c r="F69" s="122"/>
      <c r="G69" s="122"/>
      <c r="H69" s="122"/>
      <c r="I69" s="122"/>
      <c r="J69" s="122"/>
      <c r="K69" s="122"/>
      <c r="L69" s="122"/>
      <c r="M69" s="122"/>
      <c r="N69" s="122"/>
    </row>
    <row r="70" spans="1:14" x14ac:dyDescent="0.25">
      <c r="A70" s="3"/>
      <c r="B70" s="107" t="s">
        <v>24</v>
      </c>
      <c r="C70" s="107"/>
      <c r="D70" s="107"/>
      <c r="E70" s="107"/>
      <c r="F70" s="107"/>
      <c r="G70" s="107"/>
      <c r="H70" s="107"/>
      <c r="I70" s="107"/>
      <c r="J70" s="107"/>
      <c r="K70" s="107"/>
      <c r="L70" s="107"/>
      <c r="M70" s="107"/>
      <c r="N70" s="107"/>
    </row>
    <row r="71" spans="1:14" s="2" customFormat="1" x14ac:dyDescent="0.25">
      <c r="B71" s="107" t="s">
        <v>25</v>
      </c>
      <c r="C71" s="107"/>
      <c r="D71" s="107"/>
      <c r="E71" s="107"/>
      <c r="F71" s="107"/>
      <c r="G71" s="107"/>
      <c r="H71" s="107"/>
      <c r="I71" s="107"/>
      <c r="J71" s="107"/>
      <c r="K71" s="107"/>
      <c r="L71" s="107"/>
      <c r="M71" s="107"/>
      <c r="N71" s="107"/>
    </row>
    <row r="72" spans="1:14" s="2" customFormat="1" ht="11.25" customHeight="1" x14ac:dyDescent="0.25">
      <c r="B72" s="110"/>
      <c r="C72" s="111"/>
      <c r="D72" s="111"/>
      <c r="E72" s="111"/>
      <c r="F72" s="111"/>
      <c r="G72" s="111"/>
      <c r="H72" s="111"/>
      <c r="I72" s="111"/>
      <c r="J72" s="111"/>
      <c r="K72" s="111"/>
      <c r="L72" s="111"/>
      <c r="M72" s="111"/>
      <c r="N72" s="112"/>
    </row>
    <row r="73" spans="1:14" x14ac:dyDescent="0.25">
      <c r="A73" s="3"/>
      <c r="B73" s="107" t="s">
        <v>95</v>
      </c>
      <c r="C73" s="107"/>
      <c r="D73" s="107"/>
      <c r="E73" s="107"/>
      <c r="F73" s="107"/>
      <c r="G73" s="107"/>
      <c r="H73" s="107"/>
      <c r="I73" s="107"/>
      <c r="J73" s="107"/>
      <c r="K73" s="107"/>
      <c r="L73" s="107"/>
      <c r="M73" s="107"/>
      <c r="N73" s="107"/>
    </row>
    <row r="74" spans="1:14" ht="32.25" customHeight="1" x14ac:dyDescent="0.25">
      <c r="A74" s="3"/>
      <c r="B74" s="107" t="s">
        <v>101</v>
      </c>
      <c r="C74" s="107"/>
      <c r="D74" s="107"/>
      <c r="E74" s="107"/>
      <c r="F74" s="107"/>
      <c r="G74" s="107"/>
      <c r="H74" s="107"/>
      <c r="I74" s="107"/>
      <c r="J74" s="107"/>
      <c r="K74" s="107"/>
      <c r="L74" s="107"/>
      <c r="M74" s="107"/>
      <c r="N74" s="107"/>
    </row>
    <row r="75" spans="1:14" x14ac:dyDescent="0.25">
      <c r="A75" s="3"/>
      <c r="B75" s="36"/>
      <c r="C75" s="36"/>
      <c r="D75" s="36"/>
      <c r="E75" s="36"/>
      <c r="F75" s="36"/>
      <c r="G75" s="10"/>
      <c r="H75" s="10"/>
      <c r="I75" s="10"/>
      <c r="J75" s="10"/>
      <c r="K75" s="10"/>
      <c r="L75" s="10"/>
      <c r="M75" s="10"/>
      <c r="N75" s="10"/>
    </row>
    <row r="76" spans="1:14" ht="35.25" customHeight="1" x14ac:dyDescent="0.25">
      <c r="A76" s="7">
        <v>13</v>
      </c>
      <c r="B76" s="152" t="s">
        <v>26</v>
      </c>
      <c r="C76" s="153"/>
      <c r="D76" s="153"/>
      <c r="E76" s="153"/>
      <c r="F76" s="153"/>
      <c r="G76" s="102"/>
      <c r="H76" s="9"/>
      <c r="I76" s="9"/>
      <c r="J76" s="9"/>
      <c r="K76" s="9"/>
      <c r="L76" s="9"/>
      <c r="M76" s="9"/>
      <c r="N76" s="9"/>
    </row>
    <row r="77" spans="1:14" x14ac:dyDescent="0.25">
      <c r="A77" s="7"/>
      <c r="C77" s="11"/>
      <c r="D77" s="11"/>
      <c r="E77" s="11"/>
      <c r="F77" s="11"/>
      <c r="G77" s="11"/>
      <c r="H77" s="11"/>
      <c r="I77" s="11"/>
      <c r="J77" s="11"/>
      <c r="K77" s="11"/>
      <c r="L77" s="11"/>
      <c r="M77" s="11"/>
      <c r="N77" s="11"/>
    </row>
    <row r="78" spans="1:14" ht="38.25" x14ac:dyDescent="0.25">
      <c r="A78" s="3"/>
      <c r="B78" s="57" t="s">
        <v>27</v>
      </c>
      <c r="C78" s="58" t="s">
        <v>28</v>
      </c>
      <c r="D78" s="58" t="s">
        <v>39</v>
      </c>
      <c r="E78" s="58" t="s">
        <v>60</v>
      </c>
      <c r="F78" s="56" t="s">
        <v>61</v>
      </c>
      <c r="G78" s="58" t="s">
        <v>62</v>
      </c>
      <c r="H78" s="8"/>
      <c r="I78" s="8"/>
      <c r="J78" s="8"/>
      <c r="K78" s="8"/>
      <c r="L78" s="10"/>
      <c r="M78" s="10"/>
      <c r="N78" s="10"/>
    </row>
    <row r="79" spans="1:14" ht="13.5" customHeight="1" x14ac:dyDescent="0.25">
      <c r="A79" s="3"/>
      <c r="B79" s="116" t="s">
        <v>29</v>
      </c>
      <c r="C79" s="38" t="s">
        <v>67</v>
      </c>
      <c r="D79" s="50">
        <v>3.64</v>
      </c>
      <c r="E79" s="50">
        <v>3.01</v>
      </c>
      <c r="F79" s="50">
        <v>3.86</v>
      </c>
      <c r="G79" s="50" t="s">
        <v>52</v>
      </c>
      <c r="L79" s="37"/>
      <c r="M79" s="37"/>
      <c r="N79" s="37"/>
    </row>
    <row r="80" spans="1:14" x14ac:dyDescent="0.25">
      <c r="A80" s="3"/>
      <c r="B80" s="116"/>
      <c r="C80" s="38" t="s">
        <v>30</v>
      </c>
      <c r="D80" s="51"/>
      <c r="E80" s="51"/>
      <c r="F80" s="51"/>
      <c r="G80" s="51"/>
      <c r="L80" s="37"/>
      <c r="M80" s="37"/>
      <c r="N80" s="37"/>
    </row>
    <row r="81" spans="1:14" ht="15" x14ac:dyDescent="0.25">
      <c r="A81" s="3"/>
      <c r="B81" s="116"/>
      <c r="C81" s="67" t="s">
        <v>68</v>
      </c>
      <c r="D81" s="52">
        <v>0</v>
      </c>
      <c r="E81" s="50" t="s">
        <v>52</v>
      </c>
      <c r="F81" s="50" t="s">
        <v>52</v>
      </c>
      <c r="G81" s="50" t="s">
        <v>52</v>
      </c>
      <c r="L81" s="37"/>
      <c r="M81" s="37"/>
      <c r="N81" s="37"/>
    </row>
    <row r="82" spans="1:14" x14ac:dyDescent="0.25">
      <c r="A82" s="3"/>
      <c r="B82" s="116"/>
      <c r="C82" s="38" t="s">
        <v>31</v>
      </c>
      <c r="D82" s="62">
        <v>0</v>
      </c>
      <c r="E82" s="64" t="s">
        <v>52</v>
      </c>
      <c r="F82" s="64" t="s">
        <v>52</v>
      </c>
      <c r="G82" s="64" t="s">
        <v>52</v>
      </c>
      <c r="I82" s="48"/>
      <c r="L82" s="37"/>
      <c r="M82" s="37"/>
      <c r="N82" s="37"/>
    </row>
    <row r="83" spans="1:14" ht="15.6" customHeight="1" x14ac:dyDescent="0.25">
      <c r="A83" s="3"/>
      <c r="B83" s="116" t="s">
        <v>32</v>
      </c>
      <c r="C83" s="38" t="s">
        <v>67</v>
      </c>
      <c r="D83" s="51">
        <v>15.64</v>
      </c>
      <c r="E83" s="50">
        <v>19.38</v>
      </c>
      <c r="F83" s="50">
        <f>I65/F79</f>
        <v>17.435233160621763</v>
      </c>
      <c r="G83" s="50" t="s">
        <v>52</v>
      </c>
      <c r="I83" s="48"/>
      <c r="L83" s="37"/>
      <c r="M83" s="37"/>
      <c r="N83" s="37"/>
    </row>
    <row r="84" spans="1:14" x14ac:dyDescent="0.25">
      <c r="A84" s="3"/>
      <c r="B84" s="116"/>
      <c r="C84" s="38" t="s">
        <v>30</v>
      </c>
      <c r="D84" s="51"/>
      <c r="E84" s="51"/>
      <c r="F84" s="51"/>
      <c r="G84" s="51"/>
      <c r="I84" s="48"/>
      <c r="L84" s="37"/>
      <c r="M84" s="37"/>
      <c r="N84" s="37"/>
    </row>
    <row r="85" spans="1:14" ht="15" x14ac:dyDescent="0.25">
      <c r="A85" s="3"/>
      <c r="B85" s="116"/>
      <c r="C85" s="67" t="s">
        <v>68</v>
      </c>
      <c r="D85" s="51">
        <v>0</v>
      </c>
      <c r="E85" s="51"/>
      <c r="F85" s="51"/>
      <c r="G85" s="51"/>
      <c r="I85" s="48"/>
      <c r="L85" s="37"/>
      <c r="M85" s="37"/>
      <c r="N85" s="37"/>
    </row>
    <row r="86" spans="1:14" x14ac:dyDescent="0.25">
      <c r="A86" s="3"/>
      <c r="B86" s="116"/>
      <c r="C86" s="38" t="s">
        <v>31</v>
      </c>
      <c r="D86" s="62">
        <f>+AVERAGE(D85:D85)</f>
        <v>0</v>
      </c>
      <c r="E86" s="64" t="s">
        <v>52</v>
      </c>
      <c r="F86" s="64" t="s">
        <v>52</v>
      </c>
      <c r="G86" s="64" t="s">
        <v>52</v>
      </c>
      <c r="L86" s="37"/>
      <c r="M86" s="37"/>
      <c r="N86" s="37"/>
    </row>
    <row r="87" spans="1:14" ht="14.25" customHeight="1" x14ac:dyDescent="0.25">
      <c r="A87" s="3"/>
      <c r="B87" s="116" t="s">
        <v>38</v>
      </c>
      <c r="C87" s="38" t="s">
        <v>67</v>
      </c>
      <c r="D87" s="53">
        <v>0.26950000000000002</v>
      </c>
      <c r="E87" s="50">
        <v>12.1</v>
      </c>
      <c r="F87" s="50">
        <f>D28/(D29+D30)*100</f>
        <v>13.494582170574116</v>
      </c>
      <c r="G87" s="50" t="s">
        <v>52</v>
      </c>
      <c r="L87" s="37"/>
      <c r="M87" s="37"/>
      <c r="N87" s="37"/>
    </row>
    <row r="88" spans="1:14" x14ac:dyDescent="0.25">
      <c r="A88" s="3"/>
      <c r="B88" s="116"/>
      <c r="C88" s="38" t="s">
        <v>30</v>
      </c>
      <c r="D88" s="54"/>
      <c r="E88" s="54"/>
      <c r="F88" s="54"/>
      <c r="G88" s="50"/>
      <c r="L88" s="37"/>
      <c r="M88" s="37"/>
      <c r="N88" s="37"/>
    </row>
    <row r="89" spans="1:14" ht="15" x14ac:dyDescent="0.25">
      <c r="A89" s="3"/>
      <c r="B89" s="116"/>
      <c r="C89" s="67" t="s">
        <v>68</v>
      </c>
      <c r="D89" s="55">
        <v>0</v>
      </c>
      <c r="E89" s="54"/>
      <c r="F89" s="54"/>
      <c r="G89" s="50"/>
      <c r="L89" s="37"/>
      <c r="M89" s="37"/>
      <c r="N89" s="37"/>
    </row>
    <row r="90" spans="1:14" x14ac:dyDescent="0.25">
      <c r="A90" s="3"/>
      <c r="B90" s="116"/>
      <c r="C90" s="38" t="s">
        <v>31</v>
      </c>
      <c r="D90" s="63">
        <f>+AVERAGE(D89:D89)</f>
        <v>0</v>
      </c>
      <c r="E90" s="64" t="s">
        <v>52</v>
      </c>
      <c r="F90" s="64" t="s">
        <v>52</v>
      </c>
      <c r="G90" s="64" t="s">
        <v>52</v>
      </c>
      <c r="J90" s="25"/>
      <c r="K90" s="25"/>
      <c r="L90" s="37"/>
      <c r="M90" s="37"/>
      <c r="N90" s="37"/>
    </row>
    <row r="91" spans="1:14" ht="13.5" customHeight="1" x14ac:dyDescent="0.25">
      <c r="A91" s="3"/>
      <c r="B91" s="109" t="s">
        <v>33</v>
      </c>
      <c r="C91" s="38" t="s">
        <v>67</v>
      </c>
      <c r="D91" s="51">
        <v>13.5</v>
      </c>
      <c r="E91" s="50">
        <v>24.82</v>
      </c>
      <c r="F91" s="50">
        <f>(D29+D30)/180.64</f>
        <v>28.62538751107175</v>
      </c>
      <c r="G91" s="50" t="s">
        <v>52</v>
      </c>
      <c r="J91" s="25"/>
      <c r="K91" s="49"/>
      <c r="L91" s="37"/>
      <c r="M91" s="37"/>
      <c r="N91" s="37"/>
    </row>
    <row r="92" spans="1:14" x14ac:dyDescent="0.25">
      <c r="A92" s="3"/>
      <c r="B92" s="109"/>
      <c r="C92" s="38" t="s">
        <v>30</v>
      </c>
      <c r="D92" s="51"/>
      <c r="E92" s="51"/>
      <c r="F92" s="51"/>
      <c r="G92" s="51"/>
      <c r="J92" s="25"/>
      <c r="K92" s="25"/>
      <c r="L92" s="37"/>
      <c r="M92" s="37"/>
      <c r="N92" s="37"/>
    </row>
    <row r="93" spans="1:14" ht="15" x14ac:dyDescent="0.25">
      <c r="A93" s="3"/>
      <c r="B93" s="109"/>
      <c r="C93" s="67" t="s">
        <v>68</v>
      </c>
      <c r="D93" s="51">
        <v>0</v>
      </c>
      <c r="E93" s="64" t="s">
        <v>52</v>
      </c>
      <c r="F93" s="64" t="s">
        <v>52</v>
      </c>
      <c r="G93" s="51"/>
      <c r="J93" s="25"/>
      <c r="K93" s="25"/>
      <c r="L93" s="37"/>
      <c r="M93" s="37"/>
      <c r="N93" s="37"/>
    </row>
    <row r="94" spans="1:14" x14ac:dyDescent="0.25">
      <c r="A94" s="3"/>
      <c r="B94" s="109"/>
      <c r="C94" s="38" t="s">
        <v>31</v>
      </c>
      <c r="D94" s="62">
        <f>+AVERAGE(D93:D93)</f>
        <v>0</v>
      </c>
      <c r="E94" s="64" t="s">
        <v>52</v>
      </c>
      <c r="F94" s="64" t="s">
        <v>52</v>
      </c>
      <c r="G94" s="64" t="s">
        <v>52</v>
      </c>
      <c r="H94" s="37"/>
      <c r="I94" s="37"/>
      <c r="J94" s="37"/>
      <c r="K94" s="37"/>
      <c r="L94" s="37"/>
      <c r="M94" s="37"/>
      <c r="N94" s="37"/>
    </row>
    <row r="95" spans="1:14" ht="22.5" customHeight="1" x14ac:dyDescent="0.25">
      <c r="A95" s="3"/>
      <c r="B95" s="128" t="s">
        <v>70</v>
      </c>
      <c r="C95" s="129"/>
      <c r="D95" s="129"/>
      <c r="E95" s="129"/>
      <c r="F95" s="129"/>
      <c r="G95" s="130"/>
      <c r="H95" s="37"/>
      <c r="I95" s="37"/>
      <c r="J95" s="37"/>
      <c r="K95" s="37"/>
      <c r="L95" s="37"/>
      <c r="M95" s="37"/>
      <c r="N95" s="37"/>
    </row>
    <row r="96" spans="1:14" ht="28.5" customHeight="1" x14ac:dyDescent="0.25">
      <c r="A96" s="3"/>
      <c r="B96" s="131" t="s">
        <v>75</v>
      </c>
      <c r="C96" s="132"/>
      <c r="D96" s="132"/>
      <c r="E96" s="132"/>
      <c r="F96" s="132"/>
      <c r="G96" s="133"/>
      <c r="H96" s="37"/>
      <c r="I96" s="37"/>
      <c r="J96" s="37"/>
      <c r="K96" s="37"/>
      <c r="L96" s="37"/>
      <c r="M96" s="37"/>
      <c r="N96" s="37"/>
    </row>
    <row r="97" spans="1:9" x14ac:dyDescent="0.25">
      <c r="C97" s="134"/>
      <c r="D97" s="134"/>
      <c r="E97" s="134"/>
      <c r="F97" s="134"/>
      <c r="G97" s="134"/>
      <c r="H97" s="37"/>
      <c r="I97" s="37"/>
    </row>
    <row r="98" spans="1:9" x14ac:dyDescent="0.25">
      <c r="A98" s="7">
        <v>14</v>
      </c>
      <c r="B98" s="39" t="s">
        <v>34</v>
      </c>
      <c r="C98" s="149" t="s">
        <v>79</v>
      </c>
      <c r="D98" s="150"/>
      <c r="E98" s="150"/>
      <c r="F98" s="150"/>
      <c r="G98" s="151"/>
    </row>
    <row r="99" spans="1:9" x14ac:dyDescent="0.25">
      <c r="A99" s="13"/>
      <c r="C99" s="40"/>
      <c r="D99" s="40" t="s">
        <v>35</v>
      </c>
      <c r="E99" s="40"/>
      <c r="F99" s="40"/>
      <c r="G99" s="40"/>
    </row>
    <row r="100" spans="1:9" ht="13.5" customHeight="1" x14ac:dyDescent="0.25">
      <c r="B100" s="123" t="s">
        <v>69</v>
      </c>
      <c r="C100" s="124"/>
      <c r="D100" s="124"/>
      <c r="E100" s="124"/>
      <c r="F100" s="124"/>
      <c r="G100" s="125"/>
    </row>
  </sheetData>
  <mergeCells count="61">
    <mergeCell ref="B100:G100"/>
    <mergeCell ref="A51:A52"/>
    <mergeCell ref="B95:G95"/>
    <mergeCell ref="B96:G96"/>
    <mergeCell ref="C97:G97"/>
    <mergeCell ref="E63:E64"/>
    <mergeCell ref="F63:H63"/>
    <mergeCell ref="C51:E52"/>
    <mergeCell ref="C53:E53"/>
    <mergeCell ref="C98:G98"/>
    <mergeCell ref="B71:N71"/>
    <mergeCell ref="B73:N73"/>
    <mergeCell ref="B74:N74"/>
    <mergeCell ref="B76:G76"/>
    <mergeCell ref="I63:K63"/>
    <mergeCell ref="L63:N63"/>
    <mergeCell ref="B68:N68"/>
    <mergeCell ref="B91:B94"/>
    <mergeCell ref="B72:N72"/>
    <mergeCell ref="D46:E46"/>
    <mergeCell ref="D47:E47"/>
    <mergeCell ref="B48:E48"/>
    <mergeCell ref="B87:B90"/>
    <mergeCell ref="B79:B82"/>
    <mergeCell ref="B83:B86"/>
    <mergeCell ref="B70:N70"/>
    <mergeCell ref="B55:E55"/>
    <mergeCell ref="C57:E57"/>
    <mergeCell ref="B63:B64"/>
    <mergeCell ref="C63:C64"/>
    <mergeCell ref="D63:D64"/>
    <mergeCell ref="B69:N69"/>
    <mergeCell ref="C54:E54"/>
    <mergeCell ref="B50:E50"/>
    <mergeCell ref="B51:B52"/>
    <mergeCell ref="B45:E45"/>
    <mergeCell ref="C36:E36"/>
    <mergeCell ref="C41:E41"/>
    <mergeCell ref="C42:E42"/>
    <mergeCell ref="C43:E43"/>
    <mergeCell ref="C21:E21"/>
    <mergeCell ref="B22:E22"/>
    <mergeCell ref="B24:E24"/>
    <mergeCell ref="B25:E25"/>
    <mergeCell ref="B31:E31"/>
    <mergeCell ref="E27:E30"/>
    <mergeCell ref="B33:E33"/>
    <mergeCell ref="C34:E34"/>
    <mergeCell ref="C35:E35"/>
    <mergeCell ref="B37:E37"/>
    <mergeCell ref="B40:E40"/>
    <mergeCell ref="C20:E20"/>
    <mergeCell ref="A1:B1"/>
    <mergeCell ref="C5:E5"/>
    <mergeCell ref="B6:D6"/>
    <mergeCell ref="C10:E10"/>
    <mergeCell ref="B13:C13"/>
    <mergeCell ref="B17:E17"/>
    <mergeCell ref="C18:E18"/>
    <mergeCell ref="C19:E19"/>
    <mergeCell ref="B14:C14"/>
  </mergeCells>
  <printOptions horizontalCentered="1"/>
  <pageMargins left="0.23622047244094491" right="0.23622047244094491" top="0.74803149606299213" bottom="0.74803149606299213" header="0.31496062992125984" footer="0.31496062992125984"/>
  <pageSetup paperSize="9" scale="60" fitToHeight="0" orientation="landscape"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FE30BD-659A-4393-AAD2-C1853153C754}">
  <dimension ref="A1:A90"/>
  <sheetViews>
    <sheetView topLeftCell="A29" workbookViewId="0">
      <selection activeCell="E34" sqref="E34"/>
    </sheetView>
  </sheetViews>
  <sheetFormatPr defaultRowHeight="15" x14ac:dyDescent="0.25"/>
  <cols>
    <col min="1" max="1" width="10.42578125" bestFit="1" customWidth="1"/>
  </cols>
  <sheetData>
    <row r="1" spans="1:1" x14ac:dyDescent="0.25">
      <c r="A1" s="73">
        <v>45447</v>
      </c>
    </row>
    <row r="2" spans="1:1" x14ac:dyDescent="0.25">
      <c r="A2" s="73">
        <v>45448</v>
      </c>
    </row>
    <row r="3" spans="1:1" x14ac:dyDescent="0.25">
      <c r="A3" s="73">
        <v>45449</v>
      </c>
    </row>
    <row r="4" spans="1:1" x14ac:dyDescent="0.25">
      <c r="A4" s="73">
        <v>45450</v>
      </c>
    </row>
    <row r="5" spans="1:1" x14ac:dyDescent="0.25">
      <c r="A5" s="73">
        <v>45451</v>
      </c>
    </row>
    <row r="6" spans="1:1" x14ac:dyDescent="0.25">
      <c r="A6" s="73">
        <v>45452</v>
      </c>
    </row>
    <row r="7" spans="1:1" x14ac:dyDescent="0.25">
      <c r="A7" s="73">
        <v>45453</v>
      </c>
    </row>
    <row r="8" spans="1:1" x14ac:dyDescent="0.25">
      <c r="A8" s="73">
        <v>45454</v>
      </c>
    </row>
    <row r="9" spans="1:1" x14ac:dyDescent="0.25">
      <c r="A9" s="73">
        <v>45455</v>
      </c>
    </row>
    <row r="10" spans="1:1" x14ac:dyDescent="0.25">
      <c r="A10" s="73">
        <v>45456</v>
      </c>
    </row>
    <row r="11" spans="1:1" x14ac:dyDescent="0.25">
      <c r="A11" s="73">
        <v>45457</v>
      </c>
    </row>
    <row r="12" spans="1:1" x14ac:dyDescent="0.25">
      <c r="A12" s="73">
        <v>45458</v>
      </c>
    </row>
    <row r="13" spans="1:1" x14ac:dyDescent="0.25">
      <c r="A13" s="73">
        <v>45459</v>
      </c>
    </row>
    <row r="14" spans="1:1" x14ac:dyDescent="0.25">
      <c r="A14" s="73">
        <v>45460</v>
      </c>
    </row>
    <row r="15" spans="1:1" x14ac:dyDescent="0.25">
      <c r="A15" s="73">
        <v>45461</v>
      </c>
    </row>
    <row r="16" spans="1:1" x14ac:dyDescent="0.25">
      <c r="A16" s="73">
        <v>45462</v>
      </c>
    </row>
    <row r="17" spans="1:1" x14ac:dyDescent="0.25">
      <c r="A17" s="73">
        <v>45463</v>
      </c>
    </row>
    <row r="18" spans="1:1" x14ac:dyDescent="0.25">
      <c r="A18" s="73">
        <v>45464</v>
      </c>
    </row>
    <row r="19" spans="1:1" x14ac:dyDescent="0.25">
      <c r="A19" s="73">
        <v>45465</v>
      </c>
    </row>
    <row r="20" spans="1:1" x14ac:dyDescent="0.25">
      <c r="A20" s="73">
        <v>45466</v>
      </c>
    </row>
    <row r="21" spans="1:1" x14ac:dyDescent="0.25">
      <c r="A21" s="73">
        <v>45467</v>
      </c>
    </row>
    <row r="22" spans="1:1" x14ac:dyDescent="0.25">
      <c r="A22" s="73">
        <v>45468</v>
      </c>
    </row>
    <row r="23" spans="1:1" x14ac:dyDescent="0.25">
      <c r="A23" s="73">
        <v>45469</v>
      </c>
    </row>
    <row r="24" spans="1:1" x14ac:dyDescent="0.25">
      <c r="A24" s="73">
        <v>45470</v>
      </c>
    </row>
    <row r="25" spans="1:1" x14ac:dyDescent="0.25">
      <c r="A25" s="73">
        <v>45471</v>
      </c>
    </row>
    <row r="26" spans="1:1" x14ac:dyDescent="0.25">
      <c r="A26" s="73">
        <v>45472</v>
      </c>
    </row>
    <row r="27" spans="1:1" x14ac:dyDescent="0.25">
      <c r="A27" s="73">
        <v>45473</v>
      </c>
    </row>
    <row r="28" spans="1:1" x14ac:dyDescent="0.25">
      <c r="A28" s="73">
        <v>45474</v>
      </c>
    </row>
    <row r="29" spans="1:1" x14ac:dyDescent="0.25">
      <c r="A29" s="73">
        <v>45475</v>
      </c>
    </row>
    <row r="30" spans="1:1" x14ac:dyDescent="0.25">
      <c r="A30" s="73">
        <v>45476</v>
      </c>
    </row>
    <row r="31" spans="1:1" x14ac:dyDescent="0.25">
      <c r="A31" s="73">
        <v>45477</v>
      </c>
    </row>
    <row r="32" spans="1:1" x14ac:dyDescent="0.25">
      <c r="A32" s="73">
        <v>45478</v>
      </c>
    </row>
    <row r="33" spans="1:1" x14ac:dyDescent="0.25">
      <c r="A33" s="73">
        <v>45479</v>
      </c>
    </row>
    <row r="34" spans="1:1" x14ac:dyDescent="0.25">
      <c r="A34" s="73">
        <v>45480</v>
      </c>
    </row>
    <row r="35" spans="1:1" x14ac:dyDescent="0.25">
      <c r="A35" s="73">
        <v>45481</v>
      </c>
    </row>
    <row r="36" spans="1:1" x14ac:dyDescent="0.25">
      <c r="A36" s="73">
        <v>45482</v>
      </c>
    </row>
    <row r="37" spans="1:1" x14ac:dyDescent="0.25">
      <c r="A37" s="73">
        <v>45483</v>
      </c>
    </row>
    <row r="38" spans="1:1" x14ac:dyDescent="0.25">
      <c r="A38" s="73">
        <v>45484</v>
      </c>
    </row>
    <row r="39" spans="1:1" x14ac:dyDescent="0.25">
      <c r="A39" s="73">
        <v>45485</v>
      </c>
    </row>
    <row r="40" spans="1:1" x14ac:dyDescent="0.25">
      <c r="A40" s="73">
        <v>45486</v>
      </c>
    </row>
    <row r="41" spans="1:1" x14ac:dyDescent="0.25">
      <c r="A41" s="73">
        <v>45487</v>
      </c>
    </row>
    <row r="42" spans="1:1" x14ac:dyDescent="0.25">
      <c r="A42" s="73">
        <v>45488</v>
      </c>
    </row>
    <row r="43" spans="1:1" x14ac:dyDescent="0.25">
      <c r="A43" s="73">
        <v>45489</v>
      </c>
    </row>
    <row r="44" spans="1:1" x14ac:dyDescent="0.25">
      <c r="A44" s="73">
        <v>45490</v>
      </c>
    </row>
    <row r="45" spans="1:1" x14ac:dyDescent="0.25">
      <c r="A45" s="73">
        <v>45491</v>
      </c>
    </row>
    <row r="46" spans="1:1" x14ac:dyDescent="0.25">
      <c r="A46" s="73">
        <v>45492</v>
      </c>
    </row>
    <row r="47" spans="1:1" x14ac:dyDescent="0.25">
      <c r="A47" s="73">
        <v>45493</v>
      </c>
    </row>
    <row r="48" spans="1:1" x14ac:dyDescent="0.25">
      <c r="A48" s="73">
        <v>45494</v>
      </c>
    </row>
    <row r="49" spans="1:1" x14ac:dyDescent="0.25">
      <c r="A49" s="73">
        <v>45495</v>
      </c>
    </row>
    <row r="50" spans="1:1" x14ac:dyDescent="0.25">
      <c r="A50" s="73">
        <v>45496</v>
      </c>
    </row>
    <row r="51" spans="1:1" x14ac:dyDescent="0.25">
      <c r="A51" s="73">
        <v>45497</v>
      </c>
    </row>
    <row r="52" spans="1:1" x14ac:dyDescent="0.25">
      <c r="A52" s="73">
        <v>45498</v>
      </c>
    </row>
    <row r="53" spans="1:1" x14ac:dyDescent="0.25">
      <c r="A53" s="73">
        <v>45499</v>
      </c>
    </row>
    <row r="54" spans="1:1" x14ac:dyDescent="0.25">
      <c r="A54" s="73">
        <v>45500</v>
      </c>
    </row>
    <row r="55" spans="1:1" x14ac:dyDescent="0.25">
      <c r="A55" s="73">
        <v>45501</v>
      </c>
    </row>
    <row r="56" spans="1:1" x14ac:dyDescent="0.25">
      <c r="A56" s="73">
        <v>45502</v>
      </c>
    </row>
    <row r="57" spans="1:1" x14ac:dyDescent="0.25">
      <c r="A57" s="73">
        <v>45503</v>
      </c>
    </row>
    <row r="58" spans="1:1" x14ac:dyDescent="0.25">
      <c r="A58" s="73">
        <v>45504</v>
      </c>
    </row>
    <row r="59" spans="1:1" x14ac:dyDescent="0.25">
      <c r="A59" s="73">
        <v>45505</v>
      </c>
    </row>
    <row r="60" spans="1:1" x14ac:dyDescent="0.25">
      <c r="A60" s="73">
        <v>45506</v>
      </c>
    </row>
    <row r="61" spans="1:1" x14ac:dyDescent="0.25">
      <c r="A61" s="73">
        <v>45507</v>
      </c>
    </row>
    <row r="62" spans="1:1" x14ac:dyDescent="0.25">
      <c r="A62" s="73">
        <v>45508</v>
      </c>
    </row>
    <row r="63" spans="1:1" x14ac:dyDescent="0.25">
      <c r="A63" s="73">
        <v>45509</v>
      </c>
    </row>
    <row r="64" spans="1:1" x14ac:dyDescent="0.25">
      <c r="A64" s="73">
        <v>45510</v>
      </c>
    </row>
    <row r="65" spans="1:1" x14ac:dyDescent="0.25">
      <c r="A65" s="73">
        <v>45511</v>
      </c>
    </row>
    <row r="66" spans="1:1" x14ac:dyDescent="0.25">
      <c r="A66" s="73">
        <v>45512</v>
      </c>
    </row>
    <row r="67" spans="1:1" x14ac:dyDescent="0.25">
      <c r="A67" s="73">
        <v>45513</v>
      </c>
    </row>
    <row r="68" spans="1:1" x14ac:dyDescent="0.25">
      <c r="A68" s="73">
        <v>45514</v>
      </c>
    </row>
    <row r="69" spans="1:1" x14ac:dyDescent="0.25">
      <c r="A69" s="73">
        <v>45515</v>
      </c>
    </row>
    <row r="70" spans="1:1" x14ac:dyDescent="0.25">
      <c r="A70" s="73">
        <v>45516</v>
      </c>
    </row>
    <row r="71" spans="1:1" x14ac:dyDescent="0.25">
      <c r="A71" s="73">
        <v>45517</v>
      </c>
    </row>
    <row r="72" spans="1:1" x14ac:dyDescent="0.25">
      <c r="A72" s="73">
        <v>45518</v>
      </c>
    </row>
    <row r="73" spans="1:1" x14ac:dyDescent="0.25">
      <c r="A73" s="73">
        <v>45519</v>
      </c>
    </row>
    <row r="74" spans="1:1" x14ac:dyDescent="0.25">
      <c r="A74" s="73">
        <v>45520</v>
      </c>
    </row>
    <row r="75" spans="1:1" x14ac:dyDescent="0.25">
      <c r="A75" s="73">
        <v>45521</v>
      </c>
    </row>
    <row r="76" spans="1:1" x14ac:dyDescent="0.25">
      <c r="A76" s="73">
        <v>45522</v>
      </c>
    </row>
    <row r="77" spans="1:1" x14ac:dyDescent="0.25">
      <c r="A77" s="73">
        <v>45523</v>
      </c>
    </row>
    <row r="78" spans="1:1" x14ac:dyDescent="0.25">
      <c r="A78" s="73">
        <v>45524</v>
      </c>
    </row>
    <row r="79" spans="1:1" x14ac:dyDescent="0.25">
      <c r="A79" s="73">
        <v>45525</v>
      </c>
    </row>
    <row r="80" spans="1:1" x14ac:dyDescent="0.25">
      <c r="A80" s="73">
        <v>45526</v>
      </c>
    </row>
    <row r="81" spans="1:1" x14ac:dyDescent="0.25">
      <c r="A81" s="73">
        <v>45527</v>
      </c>
    </row>
    <row r="82" spans="1:1" x14ac:dyDescent="0.25">
      <c r="A82" s="73">
        <v>45528</v>
      </c>
    </row>
    <row r="83" spans="1:1" x14ac:dyDescent="0.25">
      <c r="A83" s="73">
        <v>45529</v>
      </c>
    </row>
    <row r="84" spans="1:1" x14ac:dyDescent="0.25">
      <c r="A84" s="73">
        <v>45530</v>
      </c>
    </row>
    <row r="85" spans="1:1" x14ac:dyDescent="0.25">
      <c r="A85" s="73">
        <v>45531</v>
      </c>
    </row>
    <row r="86" spans="1:1" x14ac:dyDescent="0.25">
      <c r="A86" s="73">
        <v>45532</v>
      </c>
    </row>
    <row r="87" spans="1:1" x14ac:dyDescent="0.25">
      <c r="A87" s="73">
        <v>45533</v>
      </c>
    </row>
    <row r="88" spans="1:1" x14ac:dyDescent="0.25">
      <c r="A88" s="73">
        <v>45534</v>
      </c>
    </row>
    <row r="89" spans="1:1" x14ac:dyDescent="0.25">
      <c r="A89" s="73">
        <v>45535</v>
      </c>
    </row>
    <row r="90" spans="1:1" x14ac:dyDescent="0.25">
      <c r="A90" s="73">
        <v>45536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BEACON</vt:lpstr>
      <vt:lpstr>Sheet1</vt:lpstr>
      <vt:lpstr>Sheet3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Nevil</dc:creator>
  <cp:lastModifiedBy>surendra kumar mourya</cp:lastModifiedBy>
  <cp:lastPrinted>2023-05-18T08:38:40Z</cp:lastPrinted>
  <dcterms:created xsi:type="dcterms:W3CDTF">2018-10-13T12:55:33Z</dcterms:created>
  <dcterms:modified xsi:type="dcterms:W3CDTF">2026-07-13T10:35:34Z</dcterms:modified>
</cp:coreProperties>
</file>