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Y:\BEELINE CAPITAL ADVISORS\BEELINE CAPITAL ADVISORS PVT LTD\SEBI\Track Record of Past Issue Handled\Beeline capital\48.Mach Conference\2025-26\"/>
    </mc:Choice>
  </mc:AlternateContent>
  <xr:revisionPtr revIDLastSave="0" documentId="13_ncr:1_{91D8B8AC-657C-4B09-B11B-B7CD819CE236}" xr6:coauthVersionLast="47" xr6:coauthVersionMax="47" xr10:uidLastSave="{00000000-0000-0000-0000-000000000000}"/>
  <bookViews>
    <workbookView xWindow="-110" yWindow="-110" windowWidth="19420" windowHeight="10300" xr2:uid="{00000000-000D-0000-FFFF-FFFF00000000}"/>
  </bookViews>
  <sheets>
    <sheet name="MACH CONFERENCES" sheetId="1" r:id="rId1"/>
    <sheet name="Sheet1" sheetId="4" r:id="rId2"/>
    <sheet name="Sheet3" sheetId="3" state="hidden"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109" i="1" l="1"/>
  <c r="F101" i="1"/>
  <c r="F93" i="1"/>
  <c r="F85" i="1"/>
  <c r="F87" i="1"/>
  <c r="E109" i="1"/>
  <c r="E93" i="1"/>
  <c r="E85" i="1"/>
  <c r="D85" i="1"/>
  <c r="D109" i="1"/>
  <c r="D101" i="1"/>
  <c r="D93" i="1"/>
</calcChain>
</file>

<file path=xl/sharedStrings.xml><?xml version="1.0" encoding="utf-8"?>
<sst xmlns="http://schemas.openxmlformats.org/spreadsheetml/2006/main" count="211" uniqueCount="108">
  <si>
    <t>A. For Equity Issues</t>
  </si>
  <si>
    <t>Sr. No.</t>
  </si>
  <si>
    <t>Name of the issue:</t>
  </si>
  <si>
    <t>Type of  issue</t>
  </si>
  <si>
    <t>Grade of issue alongwith name of the rating agency</t>
  </si>
  <si>
    <t>Subscription level (number of times)*</t>
  </si>
  <si>
    <t>Nil</t>
  </si>
  <si>
    <t>will be updated at the end of 3rd F.Y.</t>
  </si>
  <si>
    <t>(Rs. in lakhs)</t>
  </si>
  <si>
    <t>Parameters</t>
  </si>
  <si>
    <t>Income from operations</t>
  </si>
  <si>
    <t>Net Profit for the period</t>
  </si>
  <si>
    <t>Paid-up equity share capital</t>
  </si>
  <si>
    <t>Reserves excluding revaluation reserves</t>
  </si>
  <si>
    <t>Trading status in the scrip of the issuer (whether frequently traded (as defined under Regulation 2 (j) of SEBI (SAST) Regulations, 2011)  or infrequently traded/ delisted/ suspended by any stock exchange, etc.)</t>
  </si>
  <si>
    <t xml:space="preserve">(iii) at the end of 3rd FY </t>
  </si>
  <si>
    <t>(i) as disclosed in the offer document: Fund Requirements</t>
  </si>
  <si>
    <t>(ii) Actual utilization</t>
  </si>
  <si>
    <t>(iii) Reasons for deviation, if any:</t>
  </si>
  <si>
    <t xml:space="preserve">                </t>
  </si>
  <si>
    <t>Comments of monitoring agency</t>
  </si>
  <si>
    <t xml:space="preserve">Price- related data </t>
  </si>
  <si>
    <t>Issue price (Rs):</t>
  </si>
  <si>
    <t>Price parameters</t>
  </si>
  <si>
    <t>High (during the FY)</t>
  </si>
  <si>
    <t>Low (during the FY)</t>
  </si>
  <si>
    <t>*30th calendar day has been taken as listing date plus 29 calendar days.</t>
  </si>
  <si>
    <t>** 90th calendar day  has been taken as listing date plus 89 calendar days.</t>
  </si>
  <si>
    <t>Basis for Issue Price and Comparison with Peer Group &amp; Industry Average (Source of accounting ratios of peer group and industry average may be indicated; source of the accounting ratios may generally be the same, however in case of different sources, reasons for the same may be indicated)</t>
  </si>
  <si>
    <t>Accounting ratio</t>
  </si>
  <si>
    <t>Name of company</t>
  </si>
  <si>
    <t>EPS (Basic &amp; before Extraordinary Items )</t>
  </si>
  <si>
    <t>Peer Group:</t>
  </si>
  <si>
    <t>Industry Avg:</t>
  </si>
  <si>
    <t>P/E</t>
  </si>
  <si>
    <t>NAV per share based on balance sheet</t>
  </si>
  <si>
    <t>Any other material information</t>
  </si>
  <si>
    <t xml:space="preserve"> </t>
  </si>
  <si>
    <t xml:space="preserve">(iii) Reasons for delay in implementation, if any </t>
  </si>
  <si>
    <t>(i) as disclosed in the offer document^</t>
  </si>
  <si>
    <t>RONW (%)</t>
  </si>
  <si>
    <t>As disclosed in the offer document (See Clause (9) (K) of Schedule VI to SEBI (ICDR) Regulations, 2018)*</t>
  </si>
  <si>
    <t>Status of implementation of project/ commencement of commercial production (as submitted to stock exchanges under Regulation 32 of the SEBI (Listing Obligations &amp; Disclosure Requirements) , 2015</t>
  </si>
  <si>
    <t>Not Applicable as the issue size was less than Rs. 100 Crores</t>
  </si>
  <si>
    <t>QIB holding (as a % of total outstanding capital) as disclosed to stock exchanges (See Regulation 31 of the SEBI (Listing Obligations &amp; Disclosure Requirements) , 2015</t>
  </si>
  <si>
    <t>Financials of the issuer (as per the annual financial results submitted to stock exchange in Regulation 33 of the SEBI (Listing Obligations &amp; Disclosure Requirements) , 2015</t>
  </si>
  <si>
    <t>Change, if any, in directors of issuer from the disclosures in the offer document (See Regulation 68 and Schedule III of the SEBI (Listing Obligations &amp; Disclosure Requirements) , 2015</t>
  </si>
  <si>
    <t>Closing price</t>
  </si>
  <si>
    <t>Status of utilization of issue proceeds (as submitted to stock exchanges under Regulation 32 of the SEBI (Listing Obligations &amp; Disclosure Requirements) , 2015 (Rs. In Lakhs)</t>
  </si>
  <si>
    <t xml:space="preserve">Closing price </t>
  </si>
  <si>
    <t>N.A</t>
  </si>
  <si>
    <t>Issue size (Rs. In lakhs)</t>
  </si>
  <si>
    <t xml:space="preserve">(iv) at the end of 3rd FY </t>
  </si>
  <si>
    <t>(ii) Actual implementation</t>
  </si>
  <si>
    <t>1st FY 
(March 31, 2025)</t>
  </si>
  <si>
    <t>2nd FY 
 (March 31, 2026)</t>
  </si>
  <si>
    <t>3rd FY
 (March 31, 2027)</t>
  </si>
  <si>
    <t>At the end of 1st FY 2024-25</t>
  </si>
  <si>
    <t>At the end of 2nd FY 2025-26</t>
  </si>
  <si>
    <t>At the end of 3rd FY 2026-27</t>
  </si>
  <si>
    <t xml:space="preserve">As at the end of 1st FY after the listing of the issue (31.03.2025) </t>
  </si>
  <si>
    <t>As at the end of 2nd FY after the listing of the issue (31.03.2026)</t>
  </si>
  <si>
    <t>As at the end of 3rd FY after the listing of the issue (31.03.2027)</t>
  </si>
  <si>
    <t>Initial Public Offering (IPO) SME Platform of BSE Limited (BSE SME)</t>
  </si>
  <si>
    <t>Source: BSE</t>
  </si>
  <si>
    <t>Source: BSE (Based on Free Float equity shares)</t>
  </si>
  <si>
    <t>Market Price (BSE)</t>
  </si>
  <si>
    <t>Index (of the Designated Stock Exchange): BSE SENSEX</t>
  </si>
  <si>
    <t>2. Where the 30th day / 90th day / March 31 of a particular year falls on the day when there is no trade in equity share of the Company , preceding trading day has been considered and accordingly corresponding data of BSE SENSEX and SME IPO is mentioned in the table above. in case there is no trading on previous trading day then day when trading took place is considered.</t>
  </si>
  <si>
    <t>Mach Conferences And Events Limited</t>
  </si>
  <si>
    <t>₹ 12528.00 Lakhs</t>
  </si>
  <si>
    <t>180.53 Times</t>
  </si>
  <si>
    <t>Since the company's share were listed on September 11, 2024 we are considering March 31, 2025 as the 1st Financial Year.</t>
  </si>
  <si>
    <t>Rs. 225/-</t>
  </si>
  <si>
    <t>NA</t>
  </si>
  <si>
    <t>At close of listing day (September 11, 2024)</t>
  </si>
  <si>
    <t>Exhicon Events Media Solutions Ltd (Standalone)</t>
  </si>
  <si>
    <t>Exhicon Events Media Solutions Ltd (consolidated)</t>
  </si>
  <si>
    <t>Touchwood Entertainment Limited (Standalone)</t>
  </si>
  <si>
    <t>Touchwood Entertainment Limited (Consolidated)</t>
  </si>
  <si>
    <t>Issuer : Mach Conferences and Events Limited(Standalone)</t>
  </si>
  <si>
    <t>Issuer: Mach Conferences and Events Limited (Consolidated)</t>
  </si>
  <si>
    <t>*Source:  Prospectus dated September 6, 2024 and based on restated summary statement FY 2023-24  and for peer group data from Annual Report of FY 2023-24 and prospectus is taken.                                                                                                                                                                                                                                                                                                                                     #Source: Results for the FY 2024-25 will be updated on completion of FY 2024-25 and consequently data of the peer group will be updated on completion of first FY 2024-25.</t>
  </si>
  <si>
    <t>Note: Since the company's share were listed on September 11, 2024, we are considering March 31, 2025 as the 1st Financial Year.</t>
  </si>
  <si>
    <t>Note : Industry average has been calculated by taking the average of peer group companies(Only Consolidated). In the present case, two group companies are taken into consideration.</t>
  </si>
  <si>
    <t xml:space="preserve">To be utilised in FY 2024-25
1) To Meet Working Capital Requirements of Rs. 1,500.00/- Lakhs 
2) General Corporate Purposes Rs. 1,251.91 lakhs 
To be utilised in FY 2025-26
1) To Meet Working Capital Requirements of Rs. 18260/- Lakhs
  </t>
  </si>
  <si>
    <t>At close of 30th calendar day from listing day (October 10, 2024)</t>
  </si>
  <si>
    <t>At close of 90th calendar day from listing day (**) (December 09, 2024)</t>
  </si>
  <si>
    <t>(i) at the end of 1st FY March 31, 2025</t>
  </si>
  <si>
    <t>(i) at the end of 1st F.Y.March 31, 2025</t>
  </si>
  <si>
    <t>No Changes</t>
  </si>
  <si>
    <t>No Deviation (as per statement of deviation and variation filed by company with the stock exchange)</t>
  </si>
  <si>
    <t>Not Applicable</t>
  </si>
  <si>
    <t>*The above figure is after technical rejection and excluding anchor allotment (but including marker maker)
Source: Minutes of Basis of allotment</t>
  </si>
  <si>
    <t>Frequently Traded</t>
  </si>
  <si>
    <t>Note: 1. Where the 30th day / 90th day / March 31 of a particular year falls on a BSE trading holiday, the immediately following trading day has been considered.</t>
  </si>
  <si>
    <t>Sectorial Index</t>
  </si>
  <si>
    <t># BSE does not have any sectorial index for the industry in which the company fall, hence data for BSE SENSEX Data has been provided here.</t>
  </si>
  <si>
    <t>Source: Statement of deviation and variation under regulation 32 of SEBI(LODR)Regulation 2015 for the half year ended on September 30, 2025.</t>
  </si>
  <si>
    <t xml:space="preserve">Actual Utilisation as on Septmeber 30, 2025:
No Details relating to utilisation of fund is available in the statement of deviation filed with the integrated filing for the Half year ended on September 30, 2025. </t>
  </si>
  <si>
    <t>(i) allotment in the issue*</t>
  </si>
  <si>
    <t>(ii) at the end of 1st FY March 31, 2025**</t>
  </si>
  <si>
    <t>* As per the Basis of Allotment. It excludes pre-issue holding by QIBs and includes allotment to Anchor.
Source:
*(1) Basis of Allotment
**(2) Reported to the stock exchanges;</t>
  </si>
  <si>
    <t>(ii) at the end of 2nd FY March 31, 2026</t>
  </si>
  <si>
    <t>71947.55 </t>
  </si>
  <si>
    <t>86159.02 </t>
  </si>
  <si>
    <t>1.Mr. Kaushik Ghosh (DIN: 00528071) Appointed as an Additional Director (Executive and Non-Independent) of the Company with effect from March 07, 2026
2. Mr. Ranjan Ghosh (DIN: 11173263) Appointed as an Additional Director (Executive and Non-Independent) of the Company with effect from March 07, 2026</t>
  </si>
  <si>
    <t>(iii) at the end of 2nd FY March 31,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</si>
</sst>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u/>
      <sz val="10"/>
      <name val="Times New Roman"/>
      <family val="1"/>
    </font>
    <font>
      <sz val="10"/>
      <color theme="1"/>
      <name val="Times New Roman"/>
      <family val="1"/>
    </font>
    <font>
      <b/>
      <sz val="10"/>
      <color theme="1"/>
      <name val="Times New Roman"/>
      <family val="1"/>
    </font>
    <font>
      <b/>
      <sz val="10"/>
      <name val="Times New Roman"/>
      <family val="1"/>
    </font>
    <font>
      <sz val="10"/>
      <name val="Times New Roman"/>
      <family val="1"/>
    </font>
    <font>
      <i/>
      <sz val="10"/>
      <name val="Times New Roman"/>
      <family val="1"/>
    </font>
    <font>
      <b/>
      <i/>
      <sz val="10"/>
      <name val="Times New Roman"/>
      <family val="1"/>
    </font>
    <font>
      <b/>
      <sz val="10"/>
      <color rgb="FFFF0000"/>
      <name val="Times New Roman"/>
      <family val="1"/>
    </font>
    <font>
      <b/>
      <sz val="10"/>
      <color theme="1" tint="4.9989318521683403E-2"/>
      <name val="Times New Roman"/>
      <family val="1"/>
    </font>
    <font>
      <i/>
      <sz val="10"/>
      <color theme="1"/>
      <name val="Times New Roman"/>
      <family val="1"/>
    </font>
    <font>
      <b/>
      <sz val="10"/>
      <color indexed="8"/>
      <name val="Times New Roman"/>
      <family val="1"/>
    </font>
    <font>
      <i/>
      <sz val="10"/>
      <color indexed="8"/>
      <name val="Times New Roman"/>
      <family val="1"/>
    </font>
    <font>
      <b/>
      <i/>
      <sz val="10"/>
      <color theme="1"/>
      <name val="Times New Roman"/>
      <family val="1"/>
    </font>
    <font>
      <sz val="11"/>
      <color theme="1"/>
      <name val="Times New Roman"/>
      <family val="1"/>
    </font>
  </fonts>
  <fills count="3">
    <fill>
      <patternFill patternType="none"/>
    </fill>
    <fill>
      <patternFill patternType="gray125"/>
    </fill>
    <fill>
      <patternFill patternType="solid">
        <fgColor theme="0"/>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theme="0" tint="-0.249977111117893"/>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style="thin">
        <color theme="1"/>
      </left>
      <right style="thin">
        <color theme="1"/>
      </right>
      <top style="thin">
        <color theme="1"/>
      </top>
      <bottom style="thin">
        <color theme="1"/>
      </bottom>
      <diagonal/>
    </border>
    <border>
      <left style="thin">
        <color indexed="64"/>
      </left>
      <right/>
      <top style="thin">
        <color indexed="64"/>
      </top>
      <bottom style="thin">
        <color indexed="64"/>
      </bottom>
      <diagonal/>
    </border>
    <border>
      <left style="thin">
        <color theme="1"/>
      </left>
      <right style="thin">
        <color theme="1"/>
      </right>
      <top style="thin">
        <color theme="1"/>
      </top>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theme="0" tint="-0.249977111117893"/>
      </top>
      <bottom/>
      <diagonal/>
    </border>
    <border>
      <left/>
      <right/>
      <top style="thin">
        <color theme="0" tint="-0.249977111117893"/>
      </top>
      <bottom/>
      <diagonal/>
    </border>
    <border>
      <left/>
      <right style="thin">
        <color theme="0" tint="-0.249977111117893"/>
      </right>
      <top/>
      <bottom/>
      <diagonal/>
    </border>
    <border>
      <left style="thin">
        <color theme="0" tint="-0.249977111117893"/>
      </left>
      <right/>
      <top style="thin">
        <color theme="0" tint="-0.249977111117893"/>
      </top>
      <bottom/>
      <diagonal/>
    </border>
    <border>
      <left style="thin">
        <color theme="1"/>
      </left>
      <right style="thin">
        <color theme="1"/>
      </right>
      <top/>
      <bottom style="thin">
        <color theme="1"/>
      </bottom>
      <diagonal/>
    </border>
    <border>
      <left/>
      <right/>
      <top style="thin">
        <color theme="1"/>
      </top>
      <bottom style="thin">
        <color indexed="64"/>
      </bottom>
      <diagonal/>
    </border>
    <border>
      <left style="thin">
        <color theme="1"/>
      </left>
      <right/>
      <top style="thin">
        <color indexed="64"/>
      </top>
      <bottom style="thin">
        <color theme="1"/>
      </bottom>
      <diagonal/>
    </border>
    <border>
      <left/>
      <right/>
      <top style="thin">
        <color indexed="64"/>
      </top>
      <bottom style="thin">
        <color theme="1"/>
      </bottom>
      <diagonal/>
    </border>
    <border>
      <left/>
      <right style="thin">
        <color theme="1"/>
      </right>
      <top style="thin">
        <color indexed="64"/>
      </top>
      <bottom style="thin">
        <color theme="1"/>
      </bottom>
      <diagonal/>
    </border>
    <border>
      <left style="thin">
        <color indexed="64"/>
      </left>
      <right/>
      <top/>
      <bottom/>
      <diagonal/>
    </border>
    <border>
      <left style="thin">
        <color indexed="64"/>
      </left>
      <right style="thin">
        <color indexed="64"/>
      </right>
      <top/>
      <bottom style="thin">
        <color theme="0" tint="-0.249977111117893"/>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s>
  <cellStyleXfs count="1">
    <xf numFmtId="0" fontId="0" fillId="0" borderId="0"/>
  </cellStyleXfs>
  <cellXfs count="149">
    <xf numFmtId="0" fontId="0" fillId="0" borderId="0" xfId="0"/>
    <xf numFmtId="0" fontId="2" fillId="0" borderId="0" xfId="0" applyFont="1" applyAlignment="1">
      <alignment vertical="center" wrapText="1"/>
    </xf>
    <xf numFmtId="0" fontId="3" fillId="0" borderId="0" xfId="0" applyFont="1" applyAlignment="1">
      <alignment vertical="center" wrapText="1"/>
    </xf>
    <xf numFmtId="0" fontId="3" fillId="0" borderId="0" xfId="0" applyFont="1" applyAlignment="1">
      <alignment horizontal="center" vertical="center" wrapText="1"/>
    </xf>
    <xf numFmtId="0" fontId="4" fillId="0" borderId="1" xfId="0" applyFont="1" applyBorder="1" applyAlignment="1">
      <alignment vertical="center" wrapText="1"/>
    </xf>
    <xf numFmtId="0" fontId="5" fillId="0" borderId="0" xfId="0" applyFont="1" applyAlignment="1">
      <alignment horizontal="center" vertical="center" wrapText="1"/>
    </xf>
    <xf numFmtId="0" fontId="4" fillId="0" borderId="2" xfId="0" applyFont="1" applyBorder="1" applyAlignment="1">
      <alignment horizontal="center" vertical="center" wrapText="1"/>
    </xf>
    <xf numFmtId="0" fontId="4" fillId="0" borderId="0" xfId="0" applyFont="1" applyAlignment="1">
      <alignment horizontal="center" vertical="center" wrapText="1"/>
    </xf>
    <xf numFmtId="0" fontId="2" fillId="0" borderId="0" xfId="0" applyFont="1" applyAlignment="1">
      <alignment horizontal="left" vertical="center" wrapText="1"/>
    </xf>
    <xf numFmtId="0" fontId="4" fillId="0" borderId="0" xfId="0" applyFont="1" applyAlignment="1">
      <alignment vertical="center" wrapText="1"/>
    </xf>
    <xf numFmtId="0" fontId="5" fillId="0" borderId="0" xfId="0" applyFont="1" applyAlignment="1">
      <alignment horizontal="left" vertical="center" wrapText="1"/>
    </xf>
    <xf numFmtId="0" fontId="4" fillId="0" borderId="0" xfId="0" applyFont="1" applyAlignment="1">
      <alignment horizontal="left" vertical="center" wrapText="1"/>
    </xf>
    <xf numFmtId="0" fontId="4" fillId="0" borderId="1" xfId="0" applyFont="1" applyBorder="1" applyAlignment="1">
      <alignment horizontal="left" vertical="center" wrapText="1"/>
    </xf>
    <xf numFmtId="0" fontId="2" fillId="0" borderId="0" xfId="0" applyFont="1" applyAlignment="1">
      <alignment horizontal="center" vertical="center" wrapText="1"/>
    </xf>
    <xf numFmtId="0" fontId="4" fillId="0" borderId="13" xfId="0" applyFont="1" applyBorder="1" applyAlignment="1">
      <alignment horizontal="center" vertical="center" wrapText="1"/>
    </xf>
    <xf numFmtId="0" fontId="8" fillId="0" borderId="0" xfId="0" applyFont="1" applyAlignment="1">
      <alignment vertical="center" wrapText="1"/>
    </xf>
    <xf numFmtId="0" fontId="4" fillId="0" borderId="11" xfId="0" applyFont="1" applyBorder="1" applyAlignment="1">
      <alignment horizontal="center" vertical="center" wrapText="1"/>
    </xf>
    <xf numFmtId="0" fontId="4" fillId="0" borderId="14" xfId="0" applyFont="1" applyBorder="1" applyAlignment="1">
      <alignment horizontal="center" vertical="center" wrapText="1"/>
    </xf>
    <xf numFmtId="0" fontId="2" fillId="0" borderId="15" xfId="0" applyFont="1" applyBorder="1" applyAlignment="1">
      <alignment horizontal="left" vertical="center" wrapText="1"/>
    </xf>
    <xf numFmtId="0" fontId="2" fillId="0" borderId="6" xfId="0" applyFont="1" applyBorder="1" applyAlignment="1">
      <alignment vertical="center" wrapText="1"/>
    </xf>
    <xf numFmtId="14" fontId="2" fillId="0" borderId="0" xfId="0" applyNumberFormat="1" applyFont="1" applyAlignment="1">
      <alignment vertical="center" wrapText="1"/>
    </xf>
    <xf numFmtId="2" fontId="2" fillId="0" borderId="0" xfId="0" applyNumberFormat="1" applyFont="1" applyAlignment="1">
      <alignment horizontal="right" vertical="center" wrapText="1"/>
    </xf>
    <xf numFmtId="0" fontId="3" fillId="0" borderId="19" xfId="0" applyFont="1" applyBorder="1" applyAlignment="1">
      <alignment vertical="center" wrapText="1"/>
    </xf>
    <xf numFmtId="14" fontId="2" fillId="0" borderId="0" xfId="0" applyNumberFormat="1" applyFont="1" applyAlignment="1">
      <alignment vertical="center"/>
    </xf>
    <xf numFmtId="0" fontId="2" fillId="0" borderId="0" xfId="0" applyFont="1" applyAlignment="1">
      <alignment vertical="center"/>
    </xf>
    <xf numFmtId="0" fontId="4" fillId="0" borderId="21" xfId="0" applyFont="1" applyBorder="1" applyAlignment="1">
      <alignment horizontal="center" vertical="center" wrapText="1"/>
    </xf>
    <xf numFmtId="0" fontId="5" fillId="0" borderId="22" xfId="0" applyFont="1" applyBorder="1" applyAlignment="1">
      <alignment vertical="center" wrapText="1"/>
    </xf>
    <xf numFmtId="0" fontId="5" fillId="0" borderId="20" xfId="0" applyFont="1" applyBorder="1" applyAlignment="1">
      <alignment vertical="center" wrapText="1"/>
    </xf>
    <xf numFmtId="14" fontId="5" fillId="0" borderId="20" xfId="0" applyNumberFormat="1" applyFont="1" applyBorder="1" applyAlignment="1">
      <alignment vertical="center" wrapText="1"/>
    </xf>
    <xf numFmtId="0" fontId="5" fillId="0" borderId="1" xfId="0" applyFont="1" applyBorder="1" applyAlignment="1">
      <alignment horizontal="left" vertical="center" wrapText="1"/>
    </xf>
    <xf numFmtId="15" fontId="4" fillId="0" borderId="0" xfId="0" applyNumberFormat="1" applyFont="1" applyAlignment="1">
      <alignment vertical="center" wrapText="1"/>
    </xf>
    <xf numFmtId="15" fontId="4" fillId="0" borderId="0" xfId="0" applyNumberFormat="1" applyFont="1" applyAlignment="1">
      <alignment horizontal="left" vertical="center" wrapText="1"/>
    </xf>
    <xf numFmtId="0" fontId="5" fillId="0" borderId="24" xfId="0" applyFont="1" applyBorder="1" applyAlignment="1">
      <alignment vertical="center" wrapText="1"/>
    </xf>
    <xf numFmtId="0" fontId="5" fillId="0" borderId="0" xfId="0" applyFont="1" applyAlignment="1">
      <alignment vertical="center" wrapText="1"/>
    </xf>
    <xf numFmtId="0" fontId="4" fillId="2" borderId="1" xfId="0" applyFont="1" applyFill="1" applyBorder="1" applyAlignment="1">
      <alignment vertical="center" wrapText="1"/>
    </xf>
    <xf numFmtId="0" fontId="3" fillId="0" borderId="1" xfId="0" applyFont="1" applyBorder="1" applyAlignment="1">
      <alignment vertical="center" wrapText="1"/>
    </xf>
    <xf numFmtId="0" fontId="2" fillId="0" borderId="5" xfId="0" applyFont="1" applyBorder="1" applyAlignment="1">
      <alignment vertical="center" wrapText="1"/>
    </xf>
    <xf numFmtId="0" fontId="3" fillId="0" borderId="12" xfId="0" applyFont="1" applyBorder="1" applyAlignment="1">
      <alignment horizontal="center" vertical="center" wrapText="1"/>
    </xf>
    <xf numFmtId="0" fontId="9" fillId="0" borderId="12" xfId="0" applyFont="1" applyBorder="1" applyAlignment="1">
      <alignment horizontal="center" vertical="center" wrapText="1"/>
    </xf>
    <xf numFmtId="0" fontId="4" fillId="0" borderId="28" xfId="0" applyFont="1" applyBorder="1" applyAlignment="1">
      <alignment horizontal="center" vertical="center" wrapText="1"/>
    </xf>
    <xf numFmtId="0" fontId="6" fillId="0" borderId="0" xfId="0" applyFont="1" applyAlignment="1">
      <alignment horizontal="left" vertical="center" wrapText="1"/>
    </xf>
    <xf numFmtId="0" fontId="7" fillId="0" borderId="0" xfId="0" applyFont="1" applyAlignment="1">
      <alignment horizontal="left" vertical="center" wrapText="1"/>
    </xf>
    <xf numFmtId="0" fontId="3" fillId="0" borderId="8" xfId="0" applyFont="1" applyBorder="1" applyAlignment="1">
      <alignment horizontal="left" vertical="center" wrapText="1"/>
    </xf>
    <xf numFmtId="0" fontId="3" fillId="0" borderId="4" xfId="0" applyFont="1" applyBorder="1" applyAlignment="1">
      <alignment horizontal="left" vertical="center" wrapText="1"/>
    </xf>
    <xf numFmtId="4" fontId="2" fillId="0" borderId="0" xfId="0" applyNumberFormat="1" applyFont="1" applyAlignment="1">
      <alignment vertical="center" wrapText="1"/>
    </xf>
    <xf numFmtId="4" fontId="2" fillId="0" borderId="0" xfId="0" applyNumberFormat="1" applyFont="1" applyAlignment="1">
      <alignment vertical="center"/>
    </xf>
    <xf numFmtId="2" fontId="2" fillId="2" borderId="1" xfId="0" applyNumberFormat="1" applyFont="1" applyFill="1" applyBorder="1" applyAlignment="1">
      <alignment horizontal="center" vertical="center"/>
    </xf>
    <xf numFmtId="0" fontId="2" fillId="2" borderId="1" xfId="0" applyFont="1" applyFill="1" applyBorder="1" applyAlignment="1">
      <alignment horizontal="center" vertical="center"/>
    </xf>
    <xf numFmtId="2" fontId="2" fillId="2" borderId="1" xfId="0" applyNumberFormat="1" applyFont="1" applyFill="1" applyBorder="1" applyAlignment="1">
      <alignment horizontal="center" vertical="center" wrapText="1"/>
    </xf>
    <xf numFmtId="10" fontId="2" fillId="2" borderId="1" xfId="0" applyNumberFormat="1" applyFont="1" applyFill="1" applyBorder="1" applyAlignment="1">
      <alignment horizontal="center" vertical="center"/>
    </xf>
    <xf numFmtId="10" fontId="2"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11"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left" vertical="center" wrapText="1"/>
    </xf>
    <xf numFmtId="4" fontId="2" fillId="2" borderId="1" xfId="0" applyNumberFormat="1" applyFont="1" applyFill="1" applyBorder="1" applyAlignment="1">
      <alignment vertical="center" wrapText="1"/>
    </xf>
    <xf numFmtId="0" fontId="2" fillId="2" borderId="1" xfId="0" applyFont="1" applyFill="1" applyBorder="1" applyAlignment="1">
      <alignment horizontal="right" vertical="center" wrapText="1"/>
    </xf>
    <xf numFmtId="2" fontId="3" fillId="0" borderId="1" xfId="0" applyNumberFormat="1" applyFont="1" applyBorder="1" applyAlignment="1">
      <alignment horizontal="center" vertical="center" wrapText="1"/>
    </xf>
    <xf numFmtId="10" fontId="3" fillId="0" borderId="1" xfId="0" applyNumberFormat="1" applyFont="1" applyBorder="1" applyAlignment="1">
      <alignment horizontal="center" vertical="center" wrapText="1"/>
    </xf>
    <xf numFmtId="2" fontId="3" fillId="2" borderId="1" xfId="0" applyNumberFormat="1" applyFont="1" applyFill="1" applyBorder="1" applyAlignment="1">
      <alignment horizontal="center" vertical="center"/>
    </xf>
    <xf numFmtId="0" fontId="5" fillId="0" borderId="1" xfId="0" applyFont="1" applyBorder="1" applyAlignment="1">
      <alignment horizontal="right" vertical="center" wrapText="1"/>
    </xf>
    <xf numFmtId="0" fontId="2" fillId="0" borderId="1" xfId="0" applyFont="1" applyBorder="1" applyAlignment="1">
      <alignment horizontal="left" vertical="center" wrapText="1"/>
    </xf>
    <xf numFmtId="2" fontId="2" fillId="0" borderId="1" xfId="0" applyNumberFormat="1" applyFont="1" applyBorder="1" applyAlignment="1">
      <alignment horizontal="center" vertical="center" wrapText="1"/>
    </xf>
    <xf numFmtId="0" fontId="4" fillId="2" borderId="3" xfId="0" applyFont="1" applyFill="1" applyBorder="1" applyAlignment="1">
      <alignment horizontal="left" vertical="center" wrapText="1"/>
    </xf>
    <xf numFmtId="4" fontId="5" fillId="0" borderId="1" xfId="0" applyNumberFormat="1" applyFont="1" applyBorder="1" applyAlignment="1">
      <alignment horizontal="left" vertical="center" wrapText="1"/>
    </xf>
    <xf numFmtId="0" fontId="3" fillId="0" borderId="0" xfId="0" applyFont="1" applyAlignment="1">
      <alignment vertical="center"/>
    </xf>
    <xf numFmtId="14" fontId="0" fillId="0" borderId="0" xfId="0" applyNumberFormat="1"/>
    <xf numFmtId="0" fontId="2" fillId="2" borderId="6" xfId="0" applyFont="1" applyFill="1" applyBorder="1" applyAlignment="1">
      <alignment vertical="top" wrapText="1"/>
    </xf>
    <xf numFmtId="0" fontId="11" fillId="2" borderId="3" xfId="0" applyFont="1" applyFill="1" applyBorder="1" applyAlignment="1">
      <alignment horizontal="center" vertical="center" wrapText="1"/>
    </xf>
    <xf numFmtId="0" fontId="11" fillId="2" borderId="11" xfId="0" applyFont="1" applyFill="1" applyBorder="1" applyAlignment="1">
      <alignment horizontal="center" vertical="center" wrapText="1"/>
    </xf>
    <xf numFmtId="0" fontId="11" fillId="2" borderId="12" xfId="0" applyFont="1" applyFill="1" applyBorder="1" applyAlignment="1">
      <alignment horizontal="center" vertical="center" wrapText="1"/>
    </xf>
    <xf numFmtId="0" fontId="2" fillId="0" borderId="9" xfId="0" applyFont="1" applyBorder="1" applyAlignment="1">
      <alignment horizontal="center" vertical="center" wrapText="1"/>
    </xf>
    <xf numFmtId="0" fontId="1" fillId="0" borderId="0" xfId="0" applyFont="1" applyAlignment="1">
      <alignment horizontal="left" vertical="center" wrapText="1"/>
    </xf>
    <xf numFmtId="0" fontId="2" fillId="0" borderId="1" xfId="0" applyFont="1" applyBorder="1" applyAlignment="1">
      <alignment horizontal="left" vertical="center" wrapText="1"/>
    </xf>
    <xf numFmtId="0" fontId="6" fillId="0" borderId="0" xfId="0" applyFont="1" applyAlignment="1">
      <alignment horizontal="left" vertical="center" wrapText="1"/>
    </xf>
    <xf numFmtId="0" fontId="2" fillId="0" borderId="8" xfId="0" applyFont="1" applyBorder="1" applyAlignment="1">
      <alignment horizontal="left" vertical="center" wrapText="1"/>
    </xf>
    <xf numFmtId="0" fontId="2" fillId="0" borderId="10" xfId="0" applyFont="1" applyBorder="1" applyAlignment="1">
      <alignment horizontal="left" vertical="center" wrapText="1"/>
    </xf>
    <xf numFmtId="0" fontId="2" fillId="0" borderId="6" xfId="0" applyFont="1" applyBorder="1" applyAlignment="1">
      <alignment horizontal="left" vertical="center" wrapText="1"/>
    </xf>
    <xf numFmtId="0" fontId="3" fillId="0" borderId="4" xfId="0" applyFont="1" applyBorder="1" applyAlignment="1">
      <alignment horizontal="left" vertical="top" wrapText="1"/>
    </xf>
    <xf numFmtId="0" fontId="3" fillId="0" borderId="5" xfId="0" applyFont="1" applyBorder="1" applyAlignment="1">
      <alignment horizontal="left" vertical="top" wrapText="1"/>
    </xf>
    <xf numFmtId="0" fontId="3" fillId="0" borderId="16" xfId="0" applyFont="1" applyBorder="1" applyAlignment="1">
      <alignment horizontal="left" vertical="top" wrapText="1"/>
    </xf>
    <xf numFmtId="10" fontId="2" fillId="0" borderId="7" xfId="0" applyNumberFormat="1" applyFont="1" applyBorder="1" applyAlignment="1">
      <alignment horizontal="center" vertical="center" wrapText="1"/>
    </xf>
    <xf numFmtId="10" fontId="2" fillId="0" borderId="9" xfId="0" applyNumberFormat="1" applyFont="1" applyBorder="1" applyAlignment="1">
      <alignment horizontal="center" vertical="center" wrapText="1"/>
    </xf>
    <xf numFmtId="0" fontId="5" fillId="0" borderId="8" xfId="0" applyFont="1" applyBorder="1" applyAlignment="1">
      <alignment horizontal="left" vertical="top" wrapText="1"/>
    </xf>
    <xf numFmtId="0" fontId="5" fillId="0" borderId="6" xfId="0" applyFont="1" applyBorder="1" applyAlignment="1">
      <alignment horizontal="left" vertical="top"/>
    </xf>
    <xf numFmtId="0" fontId="4" fillId="0" borderId="1" xfId="0" applyFont="1" applyBorder="1" applyAlignment="1">
      <alignment horizontal="left" vertical="center" wrapText="1"/>
    </xf>
    <xf numFmtId="0" fontId="6" fillId="0" borderId="1" xfId="0" applyFont="1" applyBorder="1" applyAlignment="1">
      <alignment horizontal="left" vertical="center" wrapText="1"/>
    </xf>
    <xf numFmtId="0" fontId="10" fillId="0" borderId="7" xfId="0" applyFont="1" applyBorder="1" applyAlignment="1">
      <alignment horizontal="left" vertical="center" wrapText="1"/>
    </xf>
    <xf numFmtId="0" fontId="4" fillId="0" borderId="8" xfId="0" applyFont="1" applyBorder="1" applyAlignment="1">
      <alignment horizontal="right" vertical="center" wrapText="1"/>
    </xf>
    <xf numFmtId="0" fontId="4" fillId="0" borderId="10" xfId="0" applyFont="1" applyBorder="1" applyAlignment="1">
      <alignment horizontal="right" vertical="center" wrapText="1"/>
    </xf>
    <xf numFmtId="0" fontId="4" fillId="0" borderId="6" xfId="0" applyFont="1" applyBorder="1" applyAlignment="1">
      <alignment horizontal="right" vertical="center" wrapText="1"/>
    </xf>
    <xf numFmtId="0" fontId="6" fillId="0" borderId="8" xfId="0" applyFont="1" applyBorder="1" applyAlignment="1">
      <alignment horizontal="left" vertical="center" wrapText="1"/>
    </xf>
    <xf numFmtId="0" fontId="6" fillId="0" borderId="10" xfId="0" applyFont="1" applyBorder="1" applyAlignment="1">
      <alignment horizontal="left" vertical="center" wrapText="1"/>
    </xf>
    <xf numFmtId="0" fontId="6" fillId="0" borderId="6" xfId="0" applyFont="1" applyBorder="1" applyAlignment="1">
      <alignment horizontal="left" vertical="center" wrapText="1"/>
    </xf>
    <xf numFmtId="0" fontId="2" fillId="0" borderId="1" xfId="0" applyFont="1" applyBorder="1" applyAlignment="1">
      <alignment horizontal="center" vertical="center" wrapText="1"/>
    </xf>
    <xf numFmtId="0" fontId="4" fillId="0" borderId="6" xfId="0" applyFont="1" applyBorder="1" applyAlignment="1">
      <alignment horizontal="left" vertical="center" wrapText="1"/>
    </xf>
    <xf numFmtId="0" fontId="2" fillId="0" borderId="1" xfId="0" applyFont="1" applyBorder="1" applyAlignment="1">
      <alignment vertical="center" wrapText="1"/>
    </xf>
    <xf numFmtId="0" fontId="2" fillId="2" borderId="3" xfId="0" applyFont="1" applyFill="1" applyBorder="1" applyAlignment="1">
      <alignment horizontal="left" vertical="center" wrapText="1"/>
    </xf>
    <xf numFmtId="0" fontId="2" fillId="2" borderId="12" xfId="0" applyFont="1" applyFill="1" applyBorder="1" applyAlignment="1">
      <alignment horizontal="left" vertical="center" wrapText="1"/>
    </xf>
    <xf numFmtId="0" fontId="6" fillId="0" borderId="7" xfId="0" applyFont="1" applyBorder="1" applyAlignment="1">
      <alignment horizontal="left" vertical="center" wrapText="1"/>
    </xf>
    <xf numFmtId="0" fontId="6" fillId="0" borderId="23" xfId="0" applyFont="1" applyBorder="1" applyAlignment="1">
      <alignment horizontal="left" vertical="center" wrapText="1"/>
    </xf>
    <xf numFmtId="0" fontId="3" fillId="0" borderId="1"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32" xfId="0" applyFont="1" applyBorder="1" applyAlignment="1">
      <alignment horizontal="center" vertical="center" wrapText="1"/>
    </xf>
    <xf numFmtId="0" fontId="3"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11" fillId="2" borderId="1" xfId="0" applyFont="1" applyFill="1" applyBorder="1" applyAlignment="1">
      <alignment horizontal="center" vertical="center" wrapText="1"/>
    </xf>
    <xf numFmtId="0" fontId="10" fillId="2" borderId="1" xfId="0" applyFont="1" applyFill="1" applyBorder="1" applyAlignment="1">
      <alignment horizontal="left" vertical="top" wrapText="1"/>
    </xf>
    <xf numFmtId="0" fontId="10" fillId="2" borderId="1" xfId="0" applyFont="1" applyFill="1" applyBorder="1" applyAlignment="1">
      <alignment horizontal="left" vertical="top"/>
    </xf>
    <xf numFmtId="0" fontId="5" fillId="0" borderId="1" xfId="0" applyFont="1" applyBorder="1" applyAlignment="1">
      <alignment horizontal="left" vertical="center" wrapText="1"/>
    </xf>
    <xf numFmtId="0" fontId="4" fillId="0" borderId="3" xfId="0" applyFont="1" applyBorder="1" applyAlignment="1">
      <alignment horizontal="left" vertical="center" wrapText="1"/>
    </xf>
    <xf numFmtId="0" fontId="4" fillId="0" borderId="12" xfId="0" applyFont="1" applyBorder="1" applyAlignment="1">
      <alignment horizontal="left" vertical="center" wrapText="1"/>
    </xf>
    <xf numFmtId="0" fontId="7" fillId="0" borderId="7" xfId="0" applyFont="1" applyBorder="1" applyAlignment="1">
      <alignment horizontal="left" vertical="center" wrapText="1"/>
    </xf>
    <xf numFmtId="2" fontId="2" fillId="0" borderId="1" xfId="0" applyNumberFormat="1" applyFont="1" applyBorder="1" applyAlignment="1" applyProtection="1">
      <alignment horizontal="left" vertical="center" wrapText="1"/>
      <protection locked="0"/>
    </xf>
    <xf numFmtId="0" fontId="13" fillId="0" borderId="8" xfId="0" applyFont="1" applyBorder="1" applyAlignment="1">
      <alignment horizontal="left" vertical="center" wrapText="1"/>
    </xf>
    <xf numFmtId="0" fontId="13" fillId="0" borderId="10" xfId="0" applyFont="1" applyBorder="1" applyAlignment="1">
      <alignment horizontal="left" vertical="center" wrapText="1"/>
    </xf>
    <xf numFmtId="0" fontId="13" fillId="0" borderId="6" xfId="0" applyFont="1" applyBorder="1" applyAlignment="1">
      <alignment horizontal="left" vertical="center" wrapText="1"/>
    </xf>
    <xf numFmtId="0" fontId="4" fillId="0" borderId="19" xfId="0" applyFont="1" applyBorder="1" applyAlignment="1">
      <alignment horizontal="center" vertical="center" wrapText="1"/>
    </xf>
    <xf numFmtId="0" fontId="4" fillId="0" borderId="29" xfId="0" applyFont="1" applyBorder="1" applyAlignment="1">
      <alignment horizontal="center" vertical="center" wrapText="1"/>
    </xf>
    <xf numFmtId="0" fontId="12" fillId="0" borderId="17" xfId="0" applyFont="1" applyBorder="1" applyAlignment="1">
      <alignment horizontal="left" vertical="center" wrapText="1"/>
    </xf>
    <xf numFmtId="0" fontId="14" fillId="0" borderId="15" xfId="0" applyFont="1" applyBorder="1"/>
    <xf numFmtId="0" fontId="14" fillId="0" borderId="18" xfId="0" applyFont="1" applyBorder="1"/>
    <xf numFmtId="0" fontId="6" fillId="0" borderId="25" xfId="0" applyFont="1" applyBorder="1" applyAlignment="1">
      <alignment horizontal="left" vertical="center" wrapText="1"/>
    </xf>
    <xf numFmtId="0" fontId="6" fillId="0" borderId="26" xfId="0" applyFont="1" applyBorder="1" applyAlignment="1">
      <alignment horizontal="left" vertical="center" wrapText="1"/>
    </xf>
    <xf numFmtId="0" fontId="6" fillId="0" borderId="27" xfId="0" applyFont="1" applyBorder="1" applyAlignment="1">
      <alignment horizontal="left" vertical="center" wrapText="1"/>
    </xf>
    <xf numFmtId="0" fontId="2" fillId="0" borderId="15"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2"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6" xfId="0" applyFont="1" applyBorder="1" applyAlignment="1">
      <alignment horizontal="center" vertical="center" wrapText="1"/>
    </xf>
    <xf numFmtId="2" fontId="2" fillId="2" borderId="4" xfId="0" applyNumberFormat="1" applyFont="1" applyFill="1" applyBorder="1" applyAlignment="1">
      <alignment horizontal="left" vertical="top" wrapText="1"/>
    </xf>
    <xf numFmtId="2" fontId="2" fillId="2" borderId="5" xfId="0" applyNumberFormat="1" applyFont="1" applyFill="1" applyBorder="1" applyAlignment="1">
      <alignment horizontal="left" vertical="top" wrapText="1"/>
    </xf>
    <xf numFmtId="2" fontId="2" fillId="2" borderId="16" xfId="0" applyNumberFormat="1" applyFont="1" applyFill="1" applyBorder="1" applyAlignment="1">
      <alignment horizontal="left" vertical="top" wrapText="1"/>
    </xf>
    <xf numFmtId="2" fontId="2" fillId="2" borderId="17" xfId="0" applyNumberFormat="1" applyFont="1" applyFill="1" applyBorder="1" applyAlignment="1">
      <alignment horizontal="left" vertical="top" wrapText="1"/>
    </xf>
    <xf numFmtId="2" fontId="2" fillId="2" borderId="15" xfId="0" applyNumberFormat="1" applyFont="1" applyFill="1" applyBorder="1" applyAlignment="1">
      <alignment horizontal="left" vertical="top" wrapText="1"/>
    </xf>
    <xf numFmtId="2" fontId="2" fillId="2" borderId="18" xfId="0" applyNumberFormat="1" applyFont="1" applyFill="1" applyBorder="1" applyAlignment="1">
      <alignment horizontal="left" vertical="top" wrapText="1"/>
    </xf>
    <xf numFmtId="2" fontId="2" fillId="2" borderId="8" xfId="0" applyNumberFormat="1" applyFont="1" applyFill="1" applyBorder="1" applyAlignment="1">
      <alignment horizontal="left" vertical="top" wrapText="1"/>
    </xf>
    <xf numFmtId="2" fontId="2" fillId="2" borderId="10" xfId="0" applyNumberFormat="1" applyFont="1" applyFill="1" applyBorder="1" applyAlignment="1">
      <alignment horizontal="left" vertical="top" wrapText="1"/>
    </xf>
    <xf numFmtId="2" fontId="2" fillId="2" borderId="6" xfId="0" applyNumberFormat="1" applyFont="1" applyFill="1" applyBorder="1" applyAlignment="1">
      <alignment horizontal="left" vertical="top"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16" xfId="0" applyFont="1" applyBorder="1" applyAlignment="1">
      <alignment horizontal="left" vertical="center" wrapText="1"/>
    </xf>
    <xf numFmtId="0" fontId="4" fillId="0" borderId="8" xfId="0" applyFont="1" applyBorder="1" applyAlignment="1">
      <alignment horizontal="left" vertical="center" wrapText="1"/>
    </xf>
    <xf numFmtId="0" fontId="4" fillId="0" borderId="10" xfId="0" applyFont="1" applyBorder="1" applyAlignment="1">
      <alignment horizontal="left" vertical="center" wrapText="1"/>
    </xf>
    <xf numFmtId="0" fontId="4" fillId="0" borderId="1" xfId="0" applyFont="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115"/>
  <sheetViews>
    <sheetView tabSelected="1" topLeftCell="A14" zoomScale="85" zoomScaleNormal="85" workbookViewId="0">
      <selection activeCell="C19" sqref="C19:E19"/>
    </sheetView>
  </sheetViews>
  <sheetFormatPr defaultColWidth="8.81640625" defaultRowHeight="13" x14ac:dyDescent="0.35"/>
  <cols>
    <col min="1" max="1" width="7" style="1" bestFit="1" customWidth="1"/>
    <col min="2" max="2" width="46.453125" style="1" bestFit="1" customWidth="1"/>
    <col min="3" max="3" width="38.26953125" style="1" bestFit="1" customWidth="1"/>
    <col min="4" max="4" width="38" style="1" bestFit="1" customWidth="1"/>
    <col min="5" max="5" width="39" style="1" bestFit="1" customWidth="1"/>
    <col min="6" max="6" width="18.26953125" style="1" bestFit="1" customWidth="1"/>
    <col min="7" max="7" width="15.26953125" style="1" bestFit="1" customWidth="1"/>
    <col min="8" max="8" width="11.7265625" style="1" bestFit="1" customWidth="1"/>
    <col min="9" max="9" width="13.1796875" style="1" customWidth="1"/>
    <col min="10" max="10" width="11.81640625" style="1" bestFit="1" customWidth="1"/>
    <col min="11" max="11" width="11.1796875" style="1" bestFit="1" customWidth="1"/>
    <col min="12" max="12" width="12.1796875" style="1" bestFit="1" customWidth="1"/>
    <col min="13" max="14" width="10.453125" style="1" bestFit="1" customWidth="1"/>
    <col min="15" max="16384" width="8.81640625" style="1"/>
  </cols>
  <sheetData>
    <row r="1" spans="1:14" ht="14.5" customHeight="1" x14ac:dyDescent="0.35">
      <c r="A1" s="73" t="s">
        <v>0</v>
      </c>
      <c r="B1" s="73"/>
      <c r="D1" s="2"/>
    </row>
    <row r="3" spans="1:14" ht="24.75" customHeight="1" x14ac:dyDescent="0.35">
      <c r="A3" s="3" t="s">
        <v>1</v>
      </c>
      <c r="B3" s="4" t="s">
        <v>2</v>
      </c>
      <c r="C3" s="62" t="s">
        <v>69</v>
      </c>
    </row>
    <row r="4" spans="1:14" x14ac:dyDescent="0.35">
      <c r="D4" s="5"/>
    </row>
    <row r="5" spans="1:14" ht="21" customHeight="1" x14ac:dyDescent="0.35">
      <c r="A5" s="6">
        <v>1</v>
      </c>
      <c r="B5" s="4" t="s">
        <v>3</v>
      </c>
      <c r="C5" s="74" t="s">
        <v>63</v>
      </c>
      <c r="D5" s="74"/>
      <c r="E5" s="74"/>
    </row>
    <row r="6" spans="1:14" ht="15" customHeight="1" x14ac:dyDescent="0.35">
      <c r="A6" s="7"/>
      <c r="B6" s="75"/>
      <c r="C6" s="75"/>
      <c r="D6" s="75"/>
      <c r="E6" s="8"/>
    </row>
    <row r="7" spans="1:14" x14ac:dyDescent="0.35">
      <c r="A7" s="7"/>
      <c r="B7" s="9"/>
      <c r="D7" s="5"/>
    </row>
    <row r="8" spans="1:14" ht="21" customHeight="1" x14ac:dyDescent="0.35">
      <c r="A8" s="7">
        <v>2</v>
      </c>
      <c r="B8" s="4" t="s">
        <v>51</v>
      </c>
      <c r="C8" s="56" t="s">
        <v>70</v>
      </c>
      <c r="D8" s="5"/>
    </row>
    <row r="9" spans="1:14" x14ac:dyDescent="0.35">
      <c r="A9" s="7"/>
      <c r="B9" s="9"/>
      <c r="D9" s="5"/>
    </row>
    <row r="10" spans="1:14" ht="30.65" customHeight="1" x14ac:dyDescent="0.35">
      <c r="A10" s="7">
        <v>3</v>
      </c>
      <c r="B10" s="4" t="s">
        <v>4</v>
      </c>
      <c r="C10" s="76" t="s">
        <v>92</v>
      </c>
      <c r="D10" s="77"/>
      <c r="E10" s="78"/>
    </row>
    <row r="11" spans="1:14" x14ac:dyDescent="0.35">
      <c r="A11" s="7"/>
      <c r="B11" s="9"/>
      <c r="D11" s="5"/>
    </row>
    <row r="12" spans="1:14" x14ac:dyDescent="0.35">
      <c r="A12" s="7">
        <v>4</v>
      </c>
      <c r="B12" s="4" t="s">
        <v>5</v>
      </c>
      <c r="C12" s="57" t="s">
        <v>71</v>
      </c>
      <c r="D12" s="5"/>
    </row>
    <row r="13" spans="1:14" ht="30" customHeight="1" x14ac:dyDescent="0.35">
      <c r="A13" s="7"/>
      <c r="B13" s="84" t="s">
        <v>93</v>
      </c>
      <c r="C13" s="85"/>
      <c r="D13" s="5"/>
    </row>
    <row r="14" spans="1:14" ht="14.5" customHeight="1" x14ac:dyDescent="0.35">
      <c r="A14" s="7"/>
      <c r="B14" s="40"/>
      <c r="C14" s="41"/>
      <c r="D14" s="5"/>
    </row>
    <row r="15" spans="1:14" x14ac:dyDescent="0.35">
      <c r="A15" s="7"/>
      <c r="D15" s="5"/>
    </row>
    <row r="16" spans="1:14" ht="29.25" customHeight="1" x14ac:dyDescent="0.35">
      <c r="A16" s="7">
        <v>5</v>
      </c>
      <c r="B16" s="79" t="s">
        <v>44</v>
      </c>
      <c r="C16" s="80"/>
      <c r="D16" s="80"/>
      <c r="E16" s="81"/>
      <c r="F16" s="9"/>
      <c r="G16" s="9"/>
      <c r="H16" s="9"/>
      <c r="I16" s="9"/>
      <c r="J16" s="10"/>
      <c r="K16" s="10"/>
      <c r="L16" s="10"/>
      <c r="M16" s="10"/>
      <c r="N16" s="10"/>
    </row>
    <row r="17" spans="1:14" x14ac:dyDescent="0.35">
      <c r="A17" s="7"/>
      <c r="B17" s="42" t="s">
        <v>100</v>
      </c>
      <c r="C17" s="82">
        <v>0.125</v>
      </c>
      <c r="D17" s="82"/>
      <c r="E17" s="82"/>
      <c r="F17" s="11"/>
      <c r="G17" s="10"/>
      <c r="H17" s="10"/>
      <c r="I17" s="10"/>
      <c r="J17" s="10"/>
      <c r="K17" s="10"/>
      <c r="L17" s="10"/>
      <c r="M17" s="10"/>
      <c r="N17" s="10"/>
    </row>
    <row r="18" spans="1:14" x14ac:dyDescent="0.35">
      <c r="A18" s="7"/>
      <c r="B18" s="42" t="s">
        <v>101</v>
      </c>
      <c r="C18" s="83">
        <v>5.4300000000000001E-2</v>
      </c>
      <c r="D18" s="72"/>
      <c r="E18" s="72"/>
      <c r="F18" s="11"/>
      <c r="G18" s="10"/>
      <c r="H18" s="10"/>
      <c r="I18" s="10"/>
      <c r="J18" s="10"/>
      <c r="K18" s="10"/>
      <c r="L18" s="10"/>
      <c r="M18" s="10"/>
      <c r="N18" s="10"/>
    </row>
    <row r="19" spans="1:14" x14ac:dyDescent="0.35">
      <c r="A19" s="7"/>
      <c r="B19" s="42" t="s">
        <v>107</v>
      </c>
      <c r="C19" s="83">
        <v>5.1700000000000003E-2</v>
      </c>
      <c r="D19" s="72"/>
      <c r="E19" s="72"/>
      <c r="F19" s="11"/>
      <c r="G19" s="10"/>
      <c r="H19" s="10"/>
      <c r="I19" s="10"/>
      <c r="J19" s="10"/>
      <c r="K19" s="10"/>
      <c r="L19" s="10"/>
      <c r="M19" s="10"/>
      <c r="N19" s="10"/>
    </row>
    <row r="20" spans="1:14" x14ac:dyDescent="0.35">
      <c r="A20" s="7"/>
      <c r="B20" s="43" t="s">
        <v>52</v>
      </c>
      <c r="C20" s="72" t="s">
        <v>7</v>
      </c>
      <c r="D20" s="72"/>
      <c r="E20" s="72"/>
      <c r="F20" s="11"/>
      <c r="G20" s="10"/>
      <c r="H20" s="10"/>
      <c r="I20" s="10"/>
      <c r="J20" s="10"/>
      <c r="K20" s="10"/>
      <c r="L20" s="10"/>
      <c r="M20" s="10"/>
      <c r="N20" s="10"/>
    </row>
    <row r="21" spans="1:14" ht="50.15" customHeight="1" x14ac:dyDescent="0.35">
      <c r="A21" s="7"/>
      <c r="B21" s="88" t="s">
        <v>102</v>
      </c>
      <c r="C21" s="88"/>
      <c r="D21" s="88"/>
      <c r="E21" s="88"/>
      <c r="F21" s="11"/>
      <c r="G21" s="10"/>
      <c r="H21" s="10"/>
      <c r="I21" s="10"/>
      <c r="J21" s="10"/>
      <c r="K21" s="10"/>
      <c r="L21" s="10"/>
      <c r="M21" s="10"/>
      <c r="N21" s="10"/>
    </row>
    <row r="22" spans="1:14" x14ac:dyDescent="0.35">
      <c r="A22" s="7"/>
      <c r="B22" s="11"/>
      <c r="C22" s="11"/>
      <c r="D22" s="11"/>
      <c r="E22" s="11"/>
      <c r="F22" s="11"/>
      <c r="G22" s="10"/>
      <c r="H22" s="10"/>
      <c r="I22" s="10"/>
      <c r="J22" s="10"/>
      <c r="K22" s="10"/>
      <c r="L22" s="10"/>
      <c r="M22" s="10"/>
      <c r="N22" s="10"/>
    </row>
    <row r="23" spans="1:14" ht="30.75" customHeight="1" x14ac:dyDescent="0.35">
      <c r="A23" s="7">
        <v>6</v>
      </c>
      <c r="B23" s="86" t="s">
        <v>45</v>
      </c>
      <c r="C23" s="86"/>
      <c r="D23" s="86"/>
      <c r="E23" s="86"/>
      <c r="F23" s="9"/>
      <c r="G23" s="9"/>
      <c r="H23" s="10"/>
      <c r="I23" s="9"/>
      <c r="J23" s="9"/>
    </row>
    <row r="24" spans="1:14" x14ac:dyDescent="0.35">
      <c r="A24" s="7"/>
      <c r="B24" s="89" t="s">
        <v>8</v>
      </c>
      <c r="C24" s="90"/>
      <c r="D24" s="90"/>
      <c r="E24" s="91"/>
      <c r="F24" s="11"/>
    </row>
    <row r="25" spans="1:14" ht="26" x14ac:dyDescent="0.35">
      <c r="A25" s="7"/>
      <c r="B25" s="12" t="s">
        <v>9</v>
      </c>
      <c r="C25" s="51" t="s">
        <v>54</v>
      </c>
      <c r="D25" s="51" t="s">
        <v>55</v>
      </c>
      <c r="E25" s="51" t="s">
        <v>56</v>
      </c>
      <c r="F25" s="11"/>
    </row>
    <row r="26" spans="1:14" ht="12.75" customHeight="1" x14ac:dyDescent="0.35">
      <c r="A26" s="7"/>
      <c r="B26" s="29" t="s">
        <v>10</v>
      </c>
      <c r="C26" s="65">
        <v>23574.73</v>
      </c>
      <c r="D26" s="65">
        <v>21692.71</v>
      </c>
      <c r="E26" s="95" t="s">
        <v>7</v>
      </c>
      <c r="F26" s="45"/>
      <c r="G26" s="24"/>
    </row>
    <row r="27" spans="1:14" ht="12.75" customHeight="1" x14ac:dyDescent="0.35">
      <c r="A27" s="7"/>
      <c r="B27" s="29" t="s">
        <v>11</v>
      </c>
      <c r="C27" s="65">
        <v>1417.22</v>
      </c>
      <c r="D27" s="65">
        <v>1659.29</v>
      </c>
      <c r="E27" s="95"/>
      <c r="F27" s="66"/>
      <c r="G27" s="24"/>
    </row>
    <row r="28" spans="1:14" ht="12.75" customHeight="1" x14ac:dyDescent="0.35">
      <c r="A28" s="7"/>
      <c r="B28" s="29" t="s">
        <v>12</v>
      </c>
      <c r="C28" s="65">
        <v>2103.71</v>
      </c>
      <c r="D28" s="65">
        <v>2103.71</v>
      </c>
      <c r="E28" s="95"/>
      <c r="F28" s="45"/>
      <c r="G28" s="24"/>
    </row>
    <row r="29" spans="1:14" ht="12.75" customHeight="1" x14ac:dyDescent="0.35">
      <c r="A29" s="7"/>
      <c r="B29" s="29" t="s">
        <v>13</v>
      </c>
      <c r="C29" s="65">
        <v>8791.99</v>
      </c>
      <c r="D29" s="65">
        <v>10225.950000000001</v>
      </c>
      <c r="E29" s="95"/>
      <c r="F29" s="66"/>
      <c r="G29" s="24"/>
    </row>
    <row r="30" spans="1:14" x14ac:dyDescent="0.35">
      <c r="A30" s="7"/>
      <c r="B30" s="92" t="s">
        <v>72</v>
      </c>
      <c r="C30" s="93"/>
      <c r="D30" s="93"/>
      <c r="E30" s="94"/>
      <c r="F30" s="11"/>
    </row>
    <row r="31" spans="1:14" x14ac:dyDescent="0.35">
      <c r="A31" s="7"/>
      <c r="B31" s="10"/>
      <c r="C31" s="11"/>
      <c r="D31" s="11"/>
      <c r="E31" s="11"/>
      <c r="F31" s="11"/>
    </row>
    <row r="32" spans="1:14" ht="29.25" customHeight="1" x14ac:dyDescent="0.35">
      <c r="A32" s="7">
        <v>7</v>
      </c>
      <c r="B32" s="86" t="s">
        <v>14</v>
      </c>
      <c r="C32" s="86"/>
      <c r="D32" s="86"/>
      <c r="E32" s="86"/>
      <c r="F32" s="9"/>
      <c r="G32" s="9"/>
      <c r="H32" s="9"/>
      <c r="I32" s="9"/>
      <c r="J32" s="9"/>
    </row>
    <row r="33" spans="1:10" x14ac:dyDescent="0.35">
      <c r="A33" s="7"/>
      <c r="B33" s="29" t="s">
        <v>88</v>
      </c>
      <c r="C33" s="72" t="s">
        <v>94</v>
      </c>
      <c r="D33" s="72"/>
      <c r="E33" s="72"/>
      <c r="F33" s="10"/>
    </row>
    <row r="34" spans="1:10" x14ac:dyDescent="0.35">
      <c r="A34" s="7"/>
      <c r="B34" s="29" t="s">
        <v>103</v>
      </c>
      <c r="C34" s="72" t="s">
        <v>94</v>
      </c>
      <c r="D34" s="72"/>
      <c r="E34" s="72"/>
      <c r="F34" s="10"/>
    </row>
    <row r="35" spans="1:10" x14ac:dyDescent="0.35">
      <c r="A35" s="7"/>
      <c r="B35" s="29" t="s">
        <v>15</v>
      </c>
      <c r="C35" s="72" t="s">
        <v>7</v>
      </c>
      <c r="D35" s="72"/>
      <c r="E35" s="72"/>
      <c r="F35" s="10"/>
    </row>
    <row r="36" spans="1:10" x14ac:dyDescent="0.35">
      <c r="A36" s="7"/>
      <c r="B36" s="87" t="s">
        <v>65</v>
      </c>
      <c r="C36" s="87"/>
      <c r="D36" s="87"/>
      <c r="E36" s="87"/>
      <c r="F36" s="10"/>
    </row>
    <row r="37" spans="1:10" x14ac:dyDescent="0.35">
      <c r="A37" s="7"/>
      <c r="C37" s="10"/>
      <c r="D37" s="10"/>
      <c r="E37" s="10"/>
      <c r="F37" s="10"/>
    </row>
    <row r="38" spans="1:10" x14ac:dyDescent="0.35">
      <c r="A38" s="7"/>
      <c r="B38" s="11"/>
      <c r="C38" s="10"/>
      <c r="D38" s="10"/>
      <c r="E38" s="10"/>
      <c r="F38" s="10"/>
    </row>
    <row r="39" spans="1:10" ht="26.25" customHeight="1" x14ac:dyDescent="0.35">
      <c r="A39" s="7">
        <v>8</v>
      </c>
      <c r="B39" s="86" t="s">
        <v>46</v>
      </c>
      <c r="C39" s="86"/>
      <c r="D39" s="86"/>
      <c r="E39" s="86"/>
      <c r="F39" s="9"/>
      <c r="G39" s="9"/>
      <c r="H39" s="9"/>
      <c r="I39" s="9"/>
      <c r="J39" s="9"/>
    </row>
    <row r="40" spans="1:10" x14ac:dyDescent="0.35">
      <c r="A40" s="7"/>
      <c r="B40" s="29" t="s">
        <v>89</v>
      </c>
      <c r="C40" s="95" t="s">
        <v>90</v>
      </c>
      <c r="D40" s="95"/>
      <c r="E40" s="95"/>
      <c r="F40" s="10"/>
    </row>
    <row r="41" spans="1:10" ht="49.5" customHeight="1" x14ac:dyDescent="0.35">
      <c r="A41" s="7"/>
      <c r="B41" s="29" t="s">
        <v>103</v>
      </c>
      <c r="C41" s="95" t="s">
        <v>106</v>
      </c>
      <c r="D41" s="95"/>
      <c r="E41" s="95"/>
      <c r="F41" s="10"/>
    </row>
    <row r="42" spans="1:10" x14ac:dyDescent="0.35">
      <c r="A42" s="7"/>
      <c r="B42" s="29" t="s">
        <v>15</v>
      </c>
      <c r="C42" s="95" t="s">
        <v>7</v>
      </c>
      <c r="D42" s="95"/>
      <c r="E42" s="95"/>
      <c r="F42" s="10"/>
    </row>
    <row r="43" spans="1:10" x14ac:dyDescent="0.35">
      <c r="A43" s="3"/>
      <c r="D43" s="13"/>
      <c r="E43" s="10"/>
    </row>
    <row r="44" spans="1:10" ht="31.5" customHeight="1" x14ac:dyDescent="0.35">
      <c r="A44" s="14">
        <v>9</v>
      </c>
      <c r="B44" s="86" t="s">
        <v>42</v>
      </c>
      <c r="C44" s="86"/>
      <c r="D44" s="86"/>
      <c r="E44" s="86"/>
      <c r="F44" s="15"/>
      <c r="G44" s="9"/>
      <c r="H44" s="9"/>
      <c r="I44" s="9"/>
    </row>
    <row r="45" spans="1:10" x14ac:dyDescent="0.35">
      <c r="A45" s="14"/>
      <c r="B45" s="37" t="s">
        <v>39</v>
      </c>
      <c r="C45" s="38" t="s">
        <v>53</v>
      </c>
      <c r="D45" s="106" t="s">
        <v>38</v>
      </c>
      <c r="E45" s="106"/>
    </row>
    <row r="46" spans="1:10" x14ac:dyDescent="0.35">
      <c r="A46" s="16"/>
      <c r="B46" s="55" t="s">
        <v>74</v>
      </c>
      <c r="C46" s="54" t="s">
        <v>74</v>
      </c>
      <c r="D46" s="107" t="s">
        <v>74</v>
      </c>
      <c r="E46" s="107"/>
    </row>
    <row r="47" spans="1:10" ht="24.75" customHeight="1" x14ac:dyDescent="0.35">
      <c r="A47" s="39"/>
      <c r="B47" s="108"/>
      <c r="C47" s="108"/>
      <c r="D47" s="108"/>
      <c r="E47" s="108"/>
    </row>
    <row r="48" spans="1:10" x14ac:dyDescent="0.35">
      <c r="A48" s="17"/>
      <c r="B48" s="18"/>
      <c r="C48" s="13"/>
      <c r="D48" s="13"/>
      <c r="E48" s="13"/>
      <c r="F48" s="11"/>
      <c r="G48" s="11"/>
      <c r="H48" s="11"/>
      <c r="I48" s="11"/>
    </row>
    <row r="49" spans="1:14" ht="45" customHeight="1" x14ac:dyDescent="0.35">
      <c r="A49" s="14">
        <v>10</v>
      </c>
      <c r="B49" s="96" t="s">
        <v>48</v>
      </c>
      <c r="C49" s="97"/>
      <c r="D49" s="97"/>
      <c r="E49" s="97"/>
      <c r="F49" s="11"/>
      <c r="G49" s="11"/>
      <c r="H49" s="11"/>
    </row>
    <row r="50" spans="1:14" ht="34.5" customHeight="1" x14ac:dyDescent="0.35">
      <c r="A50" s="120"/>
      <c r="B50" s="98" t="s">
        <v>16</v>
      </c>
      <c r="C50" s="134" t="s">
        <v>85</v>
      </c>
      <c r="D50" s="135"/>
      <c r="E50" s="136"/>
      <c r="K50" s="2"/>
    </row>
    <row r="51" spans="1:14" ht="48" customHeight="1" x14ac:dyDescent="0.35">
      <c r="A51" s="121"/>
      <c r="B51" s="99"/>
      <c r="C51" s="137"/>
      <c r="D51" s="138"/>
      <c r="E51" s="139"/>
      <c r="K51" s="2"/>
    </row>
    <row r="52" spans="1:14" ht="40" customHeight="1" x14ac:dyDescent="0.35">
      <c r="A52" s="14"/>
      <c r="B52" s="68" t="s">
        <v>17</v>
      </c>
      <c r="C52" s="140" t="s">
        <v>99</v>
      </c>
      <c r="D52" s="141"/>
      <c r="E52" s="142"/>
    </row>
    <row r="53" spans="1:14" x14ac:dyDescent="0.35">
      <c r="A53" s="16"/>
      <c r="B53" s="19" t="s">
        <v>18</v>
      </c>
      <c r="C53" s="116" t="s">
        <v>91</v>
      </c>
      <c r="D53" s="116"/>
      <c r="E53" s="116"/>
      <c r="F53" s="20"/>
      <c r="K53" s="21"/>
    </row>
    <row r="54" spans="1:14" s="24" customFormat="1" ht="20.149999999999999" customHeight="1" x14ac:dyDescent="0.35">
      <c r="A54" s="22" t="s">
        <v>19</v>
      </c>
      <c r="B54" s="110" t="s">
        <v>98</v>
      </c>
      <c r="C54" s="111"/>
      <c r="D54" s="111"/>
      <c r="E54" s="111"/>
      <c r="F54" s="23"/>
      <c r="G54" s="23"/>
    </row>
    <row r="55" spans="1:14" x14ac:dyDescent="0.35">
      <c r="A55" s="25"/>
      <c r="B55" s="26"/>
      <c r="C55" s="27"/>
      <c r="D55" s="27"/>
      <c r="E55" s="27"/>
      <c r="F55" s="28"/>
      <c r="G55" s="20"/>
    </row>
    <row r="56" spans="1:14" x14ac:dyDescent="0.35">
      <c r="A56" s="7">
        <v>11</v>
      </c>
      <c r="B56" s="4" t="s">
        <v>20</v>
      </c>
      <c r="C56" s="112" t="s">
        <v>43</v>
      </c>
      <c r="D56" s="112"/>
      <c r="E56" s="112"/>
      <c r="F56" s="9"/>
      <c r="G56" s="9"/>
      <c r="H56" s="30"/>
      <c r="I56" s="9"/>
      <c r="J56" s="9"/>
    </row>
    <row r="57" spans="1:14" x14ac:dyDescent="0.35">
      <c r="A57" s="7"/>
      <c r="B57" s="11"/>
      <c r="C57" s="11"/>
      <c r="D57" s="11"/>
      <c r="E57" s="11"/>
      <c r="F57" s="11"/>
      <c r="G57" s="11"/>
      <c r="H57" s="31"/>
      <c r="I57" s="31"/>
      <c r="J57" s="11"/>
    </row>
    <row r="58" spans="1:14" x14ac:dyDescent="0.35">
      <c r="A58" s="7">
        <v>12</v>
      </c>
      <c r="B58" s="9" t="s">
        <v>21</v>
      </c>
      <c r="C58" s="9"/>
      <c r="D58" s="9"/>
      <c r="E58" s="9"/>
      <c r="F58" s="9"/>
      <c r="G58" s="9"/>
      <c r="H58" s="9"/>
      <c r="I58" s="9"/>
      <c r="J58" s="9"/>
      <c r="K58" s="9"/>
      <c r="L58" s="9"/>
      <c r="M58" s="9"/>
      <c r="N58" s="9"/>
    </row>
    <row r="59" spans="1:14" x14ac:dyDescent="0.35">
      <c r="A59" s="7"/>
      <c r="B59" s="9"/>
      <c r="C59" s="9"/>
      <c r="D59" s="9"/>
      <c r="E59" s="9"/>
      <c r="F59" s="9"/>
      <c r="G59" s="9"/>
      <c r="H59" s="9"/>
      <c r="I59" s="9"/>
      <c r="J59" s="9"/>
      <c r="K59" s="9"/>
      <c r="L59" s="9"/>
      <c r="M59" s="9"/>
      <c r="N59" s="9"/>
    </row>
    <row r="60" spans="1:14" x14ac:dyDescent="0.35">
      <c r="A60" s="7"/>
      <c r="B60" s="12" t="s">
        <v>22</v>
      </c>
      <c r="C60" s="61" t="s">
        <v>73</v>
      </c>
      <c r="D60" s="11"/>
      <c r="E60" s="11"/>
      <c r="F60" s="31"/>
      <c r="G60" s="31"/>
      <c r="H60" s="11"/>
      <c r="I60" s="11"/>
      <c r="J60" s="11"/>
      <c r="K60" s="11"/>
      <c r="L60" s="11"/>
      <c r="M60" s="11"/>
      <c r="N60" s="11"/>
    </row>
    <row r="61" spans="1:14" x14ac:dyDescent="0.35">
      <c r="A61" s="7"/>
      <c r="B61" s="11"/>
      <c r="C61" s="11"/>
      <c r="D61" s="11"/>
      <c r="E61" s="11"/>
      <c r="F61" s="11"/>
      <c r="G61" s="11"/>
      <c r="H61" s="11"/>
      <c r="I61" s="11"/>
      <c r="J61" s="11"/>
      <c r="K61" s="11"/>
      <c r="L61" s="11"/>
      <c r="M61" s="11"/>
      <c r="N61" s="11"/>
    </row>
    <row r="62" spans="1:14" ht="24.75" customHeight="1" x14ac:dyDescent="0.35">
      <c r="A62" s="7"/>
      <c r="B62" s="86" t="s">
        <v>23</v>
      </c>
      <c r="C62" s="113" t="s">
        <v>75</v>
      </c>
      <c r="D62" s="113" t="s">
        <v>86</v>
      </c>
      <c r="E62" s="129" t="s">
        <v>87</v>
      </c>
      <c r="F62" s="131" t="s">
        <v>60</v>
      </c>
      <c r="G62" s="132"/>
      <c r="H62" s="133"/>
      <c r="I62" s="148" t="s">
        <v>61</v>
      </c>
      <c r="J62" s="148"/>
      <c r="K62" s="148"/>
      <c r="L62" s="148" t="s">
        <v>62</v>
      </c>
      <c r="M62" s="148"/>
      <c r="N62" s="148"/>
    </row>
    <row r="63" spans="1:14" ht="26" x14ac:dyDescent="0.35">
      <c r="A63" s="3"/>
      <c r="B63" s="86"/>
      <c r="C63" s="114"/>
      <c r="D63" s="114"/>
      <c r="E63" s="130"/>
      <c r="F63" s="12" t="s">
        <v>47</v>
      </c>
      <c r="G63" s="12" t="s">
        <v>24</v>
      </c>
      <c r="H63" s="12" t="s">
        <v>25</v>
      </c>
      <c r="I63" s="12" t="s">
        <v>49</v>
      </c>
      <c r="J63" s="12" t="s">
        <v>24</v>
      </c>
      <c r="K63" s="12" t="s">
        <v>25</v>
      </c>
      <c r="L63" s="12" t="s">
        <v>49</v>
      </c>
      <c r="M63" s="12" t="s">
        <v>24</v>
      </c>
      <c r="N63" s="12" t="s">
        <v>25</v>
      </c>
    </row>
    <row r="64" spans="1:14" x14ac:dyDescent="0.35">
      <c r="A64" s="3"/>
      <c r="B64" s="12" t="s">
        <v>66</v>
      </c>
      <c r="C64" s="46">
        <v>295.55</v>
      </c>
      <c r="D64" s="46">
        <v>239.3</v>
      </c>
      <c r="E64" s="46">
        <v>224.75</v>
      </c>
      <c r="F64" s="46">
        <v>162.80000000000001</v>
      </c>
      <c r="G64" s="46">
        <v>314</v>
      </c>
      <c r="H64" s="46">
        <v>148</v>
      </c>
      <c r="I64" s="46">
        <v>113.65</v>
      </c>
      <c r="J64" s="46">
        <v>221</v>
      </c>
      <c r="K64" s="46">
        <v>90</v>
      </c>
      <c r="L64" s="46" t="s">
        <v>50</v>
      </c>
      <c r="M64" s="46" t="s">
        <v>50</v>
      </c>
      <c r="N64" s="46" t="s">
        <v>50</v>
      </c>
    </row>
    <row r="65" spans="1:14" x14ac:dyDescent="0.35">
      <c r="A65" s="3"/>
      <c r="B65" s="12" t="s">
        <v>67</v>
      </c>
      <c r="C65" s="46">
        <v>81523.16</v>
      </c>
      <c r="D65" s="46">
        <v>81611.41</v>
      </c>
      <c r="E65" s="46">
        <v>81508.460000000006</v>
      </c>
      <c r="F65" s="46">
        <v>77414.92</v>
      </c>
      <c r="G65" s="46">
        <v>85978.25</v>
      </c>
      <c r="H65" s="46">
        <v>70234.429999999993</v>
      </c>
      <c r="I65" s="46" t="s">
        <v>104</v>
      </c>
      <c r="J65" s="46" t="s">
        <v>105</v>
      </c>
      <c r="K65" s="46">
        <v>71425.009999999995</v>
      </c>
      <c r="L65" s="46" t="s">
        <v>50</v>
      </c>
      <c r="M65" s="46" t="s">
        <v>50</v>
      </c>
      <c r="N65" s="46" t="s">
        <v>50</v>
      </c>
    </row>
    <row r="66" spans="1:14" x14ac:dyDescent="0.35">
      <c r="A66" s="3"/>
      <c r="B66" s="64" t="s">
        <v>96</v>
      </c>
      <c r="C66" s="46" t="s">
        <v>50</v>
      </c>
      <c r="D66" s="46" t="s">
        <v>50</v>
      </c>
      <c r="E66" s="46" t="s">
        <v>50</v>
      </c>
      <c r="F66" s="46" t="s">
        <v>50</v>
      </c>
      <c r="G66" s="46" t="s">
        <v>50</v>
      </c>
      <c r="H66" s="46" t="s">
        <v>50</v>
      </c>
      <c r="I66" s="46" t="s">
        <v>50</v>
      </c>
      <c r="J66" s="46" t="s">
        <v>50</v>
      </c>
      <c r="K66" s="46" t="s">
        <v>50</v>
      </c>
      <c r="L66" s="46" t="s">
        <v>50</v>
      </c>
      <c r="M66" s="46" t="s">
        <v>50</v>
      </c>
      <c r="N66" s="46" t="s">
        <v>50</v>
      </c>
    </row>
    <row r="67" spans="1:14" x14ac:dyDescent="0.35">
      <c r="A67" s="3"/>
      <c r="B67" s="100" t="s">
        <v>97</v>
      </c>
      <c r="C67" s="101"/>
      <c r="D67" s="100"/>
      <c r="E67" s="100"/>
      <c r="F67" s="100"/>
      <c r="G67" s="100"/>
      <c r="H67" s="100"/>
      <c r="I67" s="100"/>
      <c r="J67" s="100"/>
      <c r="K67" s="100"/>
      <c r="L67" s="100"/>
      <c r="M67" s="100"/>
      <c r="N67" s="100"/>
    </row>
    <row r="68" spans="1:14" ht="13.5" x14ac:dyDescent="0.35">
      <c r="A68" s="3"/>
      <c r="B68" s="115" t="s">
        <v>64</v>
      </c>
      <c r="C68" s="115"/>
      <c r="D68" s="115"/>
      <c r="E68" s="115"/>
      <c r="F68" s="115"/>
      <c r="G68" s="115"/>
      <c r="H68" s="115"/>
      <c r="I68" s="115"/>
      <c r="J68" s="115"/>
      <c r="K68" s="115"/>
      <c r="L68" s="115"/>
      <c r="M68" s="115"/>
      <c r="N68" s="115"/>
    </row>
    <row r="69" spans="1:14" x14ac:dyDescent="0.35">
      <c r="A69" s="3"/>
      <c r="B69" s="100" t="s">
        <v>26</v>
      </c>
      <c r="C69" s="100"/>
      <c r="D69" s="100"/>
      <c r="E69" s="100"/>
      <c r="F69" s="100"/>
      <c r="G69" s="100"/>
      <c r="H69" s="100"/>
      <c r="I69" s="100"/>
      <c r="J69" s="100"/>
      <c r="K69" s="100"/>
      <c r="L69" s="100"/>
      <c r="M69" s="100"/>
      <c r="N69" s="100"/>
    </row>
    <row r="70" spans="1:14" s="2" customFormat="1" x14ac:dyDescent="0.35">
      <c r="B70" s="100" t="s">
        <v>27</v>
      </c>
      <c r="C70" s="100"/>
      <c r="D70" s="100"/>
      <c r="E70" s="100"/>
      <c r="F70" s="100"/>
      <c r="G70" s="100"/>
      <c r="H70" s="100"/>
      <c r="I70" s="100"/>
      <c r="J70" s="100"/>
      <c r="K70" s="100"/>
      <c r="L70" s="100"/>
      <c r="M70" s="100"/>
      <c r="N70" s="100"/>
    </row>
    <row r="71" spans="1:14" s="2" customFormat="1" ht="11.25" customHeight="1" x14ac:dyDescent="0.35">
      <c r="B71" s="103"/>
      <c r="C71" s="104"/>
      <c r="D71" s="104"/>
      <c r="E71" s="104"/>
      <c r="F71" s="104"/>
      <c r="G71" s="104"/>
      <c r="H71" s="104"/>
      <c r="I71" s="104"/>
      <c r="J71" s="104"/>
      <c r="K71" s="104"/>
      <c r="L71" s="104"/>
      <c r="M71" s="104"/>
      <c r="N71" s="105"/>
    </row>
    <row r="72" spans="1:14" x14ac:dyDescent="0.35">
      <c r="A72" s="3"/>
      <c r="B72" s="100" t="s">
        <v>95</v>
      </c>
      <c r="C72" s="100"/>
      <c r="D72" s="100"/>
      <c r="E72" s="100"/>
      <c r="F72" s="100"/>
      <c r="G72" s="100"/>
      <c r="H72" s="100"/>
      <c r="I72" s="100"/>
      <c r="J72" s="100"/>
      <c r="K72" s="100"/>
      <c r="L72" s="100"/>
      <c r="M72" s="100"/>
      <c r="N72" s="100"/>
    </row>
    <row r="73" spans="1:14" ht="32.25" customHeight="1" x14ac:dyDescent="0.35">
      <c r="A73" s="3"/>
      <c r="B73" s="100" t="s">
        <v>68</v>
      </c>
      <c r="C73" s="100"/>
      <c r="D73" s="100"/>
      <c r="E73" s="100"/>
      <c r="F73" s="100"/>
      <c r="G73" s="100"/>
      <c r="H73" s="100"/>
      <c r="I73" s="100"/>
      <c r="J73" s="100"/>
      <c r="K73" s="100"/>
      <c r="L73" s="100"/>
      <c r="M73" s="100"/>
      <c r="N73" s="100"/>
    </row>
    <row r="74" spans="1:14" x14ac:dyDescent="0.35">
      <c r="A74" s="3"/>
      <c r="B74" s="32"/>
      <c r="C74" s="32"/>
      <c r="D74" s="32"/>
      <c r="E74" s="32"/>
      <c r="F74" s="32"/>
      <c r="G74" s="10"/>
      <c r="H74" s="10"/>
      <c r="I74" s="10"/>
      <c r="J74" s="10"/>
      <c r="K74" s="10"/>
      <c r="L74" s="10"/>
      <c r="M74" s="10"/>
      <c r="N74" s="10"/>
    </row>
    <row r="75" spans="1:14" ht="35.25" customHeight="1" x14ac:dyDescent="0.35">
      <c r="A75" s="7">
        <v>13</v>
      </c>
      <c r="B75" s="146" t="s">
        <v>28</v>
      </c>
      <c r="C75" s="147"/>
      <c r="D75" s="147"/>
      <c r="E75" s="147"/>
      <c r="F75" s="147"/>
      <c r="G75" s="96"/>
      <c r="H75" s="9"/>
      <c r="I75" s="9"/>
      <c r="J75" s="9"/>
      <c r="K75" s="9"/>
      <c r="L75" s="9"/>
      <c r="M75" s="9"/>
      <c r="N75" s="9"/>
    </row>
    <row r="76" spans="1:14" x14ac:dyDescent="0.35">
      <c r="A76" s="7"/>
      <c r="C76" s="11"/>
      <c r="D76" s="11"/>
      <c r="E76" s="11"/>
      <c r="F76" s="11"/>
      <c r="G76" s="11"/>
      <c r="H76" s="11"/>
      <c r="I76" s="11"/>
      <c r="J76" s="11"/>
      <c r="K76" s="11"/>
      <c r="L76" s="11"/>
      <c r="M76" s="11"/>
      <c r="N76" s="11"/>
    </row>
    <row r="77" spans="1:14" ht="39" x14ac:dyDescent="0.35">
      <c r="A77" s="3"/>
      <c r="B77" s="52" t="s">
        <v>29</v>
      </c>
      <c r="C77" s="53" t="s">
        <v>30</v>
      </c>
      <c r="D77" s="53" t="s">
        <v>41</v>
      </c>
      <c r="E77" s="53" t="s">
        <v>57</v>
      </c>
      <c r="F77" s="51" t="s">
        <v>58</v>
      </c>
      <c r="G77" s="53" t="s">
        <v>59</v>
      </c>
      <c r="H77" s="8"/>
      <c r="I77" s="8"/>
      <c r="J77" s="8"/>
      <c r="K77" s="8"/>
      <c r="L77" s="10"/>
      <c r="M77" s="10"/>
      <c r="N77" s="10"/>
    </row>
    <row r="78" spans="1:14" ht="26" hidden="1" x14ac:dyDescent="0.35">
      <c r="A78" s="3"/>
      <c r="B78" s="69" t="s">
        <v>31</v>
      </c>
      <c r="C78" s="34" t="s">
        <v>80</v>
      </c>
      <c r="D78" s="46">
        <v>13.92</v>
      </c>
      <c r="E78" s="46" t="s">
        <v>50</v>
      </c>
      <c r="F78" s="46" t="s">
        <v>50</v>
      </c>
      <c r="G78" s="46" t="s">
        <v>50</v>
      </c>
      <c r="L78" s="33"/>
      <c r="M78" s="33"/>
      <c r="N78" s="33"/>
    </row>
    <row r="79" spans="1:14" ht="26" x14ac:dyDescent="0.35">
      <c r="A79" s="3"/>
      <c r="B79" s="70"/>
      <c r="C79" s="2" t="s">
        <v>81</v>
      </c>
      <c r="D79" s="47">
        <v>13.92</v>
      </c>
      <c r="E79" s="46">
        <v>7.07</v>
      </c>
      <c r="F79" s="46">
        <v>7.89</v>
      </c>
      <c r="G79" s="46" t="s">
        <v>50</v>
      </c>
      <c r="L79" s="33"/>
      <c r="M79" s="33"/>
      <c r="N79" s="33"/>
    </row>
    <row r="80" spans="1:14" x14ac:dyDescent="0.35">
      <c r="A80" s="3"/>
      <c r="B80" s="70"/>
      <c r="C80" s="34" t="s">
        <v>32</v>
      </c>
      <c r="D80" s="48"/>
      <c r="E80" s="46"/>
      <c r="F80" s="46"/>
      <c r="G80" s="46" t="s">
        <v>50</v>
      </c>
      <c r="L80" s="33"/>
      <c r="M80" s="33"/>
      <c r="N80" s="33"/>
    </row>
    <row r="81" spans="1:14" ht="26" hidden="1" x14ac:dyDescent="0.35">
      <c r="A81" s="3"/>
      <c r="B81" s="70"/>
      <c r="C81" s="2" t="s">
        <v>76</v>
      </c>
      <c r="D81" s="63">
        <v>4.87</v>
      </c>
      <c r="E81" s="60" t="s">
        <v>50</v>
      </c>
      <c r="F81" s="60"/>
      <c r="G81" s="60" t="s">
        <v>50</v>
      </c>
      <c r="I81" s="44"/>
      <c r="L81" s="33"/>
      <c r="M81" s="33"/>
      <c r="N81" s="33"/>
    </row>
    <row r="82" spans="1:14" ht="26" x14ac:dyDescent="0.35">
      <c r="A82" s="3"/>
      <c r="B82" s="70"/>
      <c r="C82" s="2" t="s">
        <v>77</v>
      </c>
      <c r="D82" s="63">
        <v>10.09</v>
      </c>
      <c r="E82" s="46">
        <v>9.34</v>
      </c>
      <c r="F82" s="46">
        <v>28.19</v>
      </c>
      <c r="G82" s="46" t="s">
        <v>50</v>
      </c>
      <c r="I82" s="44"/>
      <c r="L82" s="33"/>
      <c r="M82" s="33"/>
      <c r="N82" s="33"/>
    </row>
    <row r="83" spans="1:14" hidden="1" x14ac:dyDescent="0.35">
      <c r="A83" s="3"/>
      <c r="B83" s="70"/>
      <c r="C83" s="2" t="s">
        <v>78</v>
      </c>
      <c r="D83" s="63">
        <v>3.32</v>
      </c>
      <c r="E83" s="46" t="s">
        <v>50</v>
      </c>
      <c r="F83" s="46"/>
      <c r="G83" s="46" t="s">
        <v>50</v>
      </c>
      <c r="I83" s="44"/>
      <c r="L83" s="33"/>
      <c r="M83" s="33"/>
      <c r="N83" s="33"/>
    </row>
    <row r="84" spans="1:14" ht="26" x14ac:dyDescent="0.35">
      <c r="A84" s="3"/>
      <c r="B84" s="70"/>
      <c r="C84" s="2" t="s">
        <v>79</v>
      </c>
      <c r="D84" s="63">
        <v>2.97</v>
      </c>
      <c r="E84" s="46">
        <v>4.68</v>
      </c>
      <c r="F84" s="46">
        <v>3.66</v>
      </c>
      <c r="G84" s="46" t="s">
        <v>50</v>
      </c>
      <c r="I84" s="44"/>
      <c r="L84" s="33"/>
      <c r="M84" s="33"/>
      <c r="N84" s="33"/>
    </row>
    <row r="85" spans="1:14" x14ac:dyDescent="0.35">
      <c r="A85" s="3"/>
      <c r="B85" s="71"/>
      <c r="C85" s="34" t="s">
        <v>33</v>
      </c>
      <c r="D85" s="58">
        <f>AVERAGE(D82,D84)</f>
        <v>6.53</v>
      </c>
      <c r="E85" s="58">
        <f>AVERAGE(E82,E84)</f>
        <v>7.01</v>
      </c>
      <c r="F85" s="46">
        <f>AVERAGE(F82:F84)</f>
        <v>15.925000000000001</v>
      </c>
      <c r="G85" s="46" t="s">
        <v>50</v>
      </c>
      <c r="I85" s="44"/>
      <c r="L85" s="33"/>
      <c r="M85" s="33"/>
      <c r="N85" s="33"/>
    </row>
    <row r="86" spans="1:14" ht="26" hidden="1" x14ac:dyDescent="0.35">
      <c r="A86" s="3"/>
      <c r="B86" s="109" t="s">
        <v>34</v>
      </c>
      <c r="C86" s="34" t="s">
        <v>80</v>
      </c>
      <c r="D86" s="47">
        <v>16.16</v>
      </c>
      <c r="E86" s="46" t="s">
        <v>50</v>
      </c>
      <c r="F86" s="46"/>
      <c r="G86" s="46" t="s">
        <v>50</v>
      </c>
      <c r="I86" s="44"/>
      <c r="L86" s="33"/>
      <c r="M86" s="33"/>
      <c r="N86" s="33"/>
    </row>
    <row r="87" spans="1:14" ht="26" x14ac:dyDescent="0.35">
      <c r="A87" s="3"/>
      <c r="B87" s="109"/>
      <c r="C87" s="2" t="s">
        <v>81</v>
      </c>
      <c r="D87" s="47">
        <v>16.16</v>
      </c>
      <c r="E87" s="46">
        <v>23.02</v>
      </c>
      <c r="F87" s="46">
        <f>I64/F79</f>
        <v>14.404309252217999</v>
      </c>
      <c r="G87" s="46" t="s">
        <v>50</v>
      </c>
      <c r="I87" s="44"/>
      <c r="L87" s="33"/>
      <c r="M87" s="33"/>
      <c r="N87" s="33"/>
    </row>
    <row r="88" spans="1:14" x14ac:dyDescent="0.35">
      <c r="A88" s="3"/>
      <c r="B88" s="109"/>
      <c r="C88" s="34" t="s">
        <v>32</v>
      </c>
      <c r="D88" s="47"/>
      <c r="E88" s="46"/>
      <c r="F88" s="46"/>
      <c r="G88" s="46" t="s">
        <v>50</v>
      </c>
      <c r="I88" s="44"/>
      <c r="L88" s="33"/>
      <c r="M88" s="33"/>
      <c r="N88" s="33"/>
    </row>
    <row r="89" spans="1:14" ht="26" hidden="1" x14ac:dyDescent="0.35">
      <c r="A89" s="3"/>
      <c r="B89" s="109"/>
      <c r="C89" s="2" t="s">
        <v>76</v>
      </c>
      <c r="D89" s="47">
        <v>69.28</v>
      </c>
      <c r="E89" s="46" t="s">
        <v>50</v>
      </c>
      <c r="F89" s="46"/>
      <c r="G89" s="46" t="s">
        <v>50</v>
      </c>
      <c r="I89" s="44"/>
      <c r="L89" s="33"/>
      <c r="M89" s="33"/>
      <c r="N89" s="33"/>
    </row>
    <row r="90" spans="1:14" ht="26" x14ac:dyDescent="0.35">
      <c r="A90" s="3"/>
      <c r="B90" s="109"/>
      <c r="C90" s="2" t="s">
        <v>77</v>
      </c>
      <c r="D90" s="47">
        <v>33.409999999999997</v>
      </c>
      <c r="E90" s="46">
        <v>26.19</v>
      </c>
      <c r="F90" s="46">
        <v>13.99</v>
      </c>
      <c r="G90" s="46" t="s">
        <v>50</v>
      </c>
      <c r="I90" s="44"/>
      <c r="L90" s="33"/>
      <c r="M90" s="33"/>
      <c r="N90" s="33"/>
    </row>
    <row r="91" spans="1:14" hidden="1" x14ac:dyDescent="0.35">
      <c r="A91" s="3"/>
      <c r="B91" s="109"/>
      <c r="C91" s="2" t="s">
        <v>78</v>
      </c>
      <c r="D91" s="47">
        <v>40.869999999999997</v>
      </c>
      <c r="E91" s="46" t="s">
        <v>50</v>
      </c>
      <c r="F91" s="46"/>
      <c r="G91" s="46" t="s">
        <v>50</v>
      </c>
      <c r="I91" s="44"/>
      <c r="L91" s="33"/>
      <c r="M91" s="33"/>
      <c r="N91" s="33"/>
    </row>
    <row r="92" spans="1:14" ht="26" x14ac:dyDescent="0.35">
      <c r="A92" s="3"/>
      <c r="B92" s="109"/>
      <c r="C92" s="2" t="s">
        <v>79</v>
      </c>
      <c r="D92" s="47">
        <v>45.69</v>
      </c>
      <c r="E92" s="46">
        <v>16.53</v>
      </c>
      <c r="F92" s="46">
        <v>17.22</v>
      </c>
      <c r="G92" s="46" t="s">
        <v>50</v>
      </c>
      <c r="I92" s="44"/>
      <c r="L92" s="33"/>
      <c r="M92" s="33"/>
      <c r="N92" s="33"/>
    </row>
    <row r="93" spans="1:14" x14ac:dyDescent="0.35">
      <c r="A93" s="3"/>
      <c r="B93" s="109"/>
      <c r="C93" s="34" t="s">
        <v>33</v>
      </c>
      <c r="D93" s="58">
        <f>AVERAGE(D90,D92)</f>
        <v>39.549999999999997</v>
      </c>
      <c r="E93" s="58">
        <f>AVERAGE(E90,E92)</f>
        <v>21.36</v>
      </c>
      <c r="F93" s="60">
        <f>AVERAGE(F90:F92)</f>
        <v>15.605</v>
      </c>
      <c r="G93" s="60" t="s">
        <v>50</v>
      </c>
      <c r="L93" s="33"/>
      <c r="M93" s="33"/>
      <c r="N93" s="33"/>
    </row>
    <row r="94" spans="1:14" ht="26" hidden="1" x14ac:dyDescent="0.35">
      <c r="A94" s="3"/>
      <c r="B94" s="109" t="s">
        <v>40</v>
      </c>
      <c r="C94" s="34" t="s">
        <v>80</v>
      </c>
      <c r="D94" s="49">
        <v>0.5282</v>
      </c>
      <c r="E94" s="46" t="s">
        <v>50</v>
      </c>
      <c r="F94" s="46" t="s">
        <v>50</v>
      </c>
      <c r="G94" s="46" t="s">
        <v>50</v>
      </c>
      <c r="L94" s="33"/>
      <c r="M94" s="33"/>
      <c r="N94" s="33"/>
    </row>
    <row r="95" spans="1:14" ht="26" x14ac:dyDescent="0.35">
      <c r="A95" s="3"/>
      <c r="B95" s="109"/>
      <c r="C95" s="2" t="s">
        <v>81</v>
      </c>
      <c r="D95" s="50">
        <v>0.52880000000000005</v>
      </c>
      <c r="E95" s="46">
        <v>13</v>
      </c>
      <c r="F95" s="46">
        <v>13.45</v>
      </c>
      <c r="G95" s="46" t="s">
        <v>50</v>
      </c>
      <c r="L95" s="33"/>
      <c r="M95" s="33"/>
      <c r="N95" s="33"/>
    </row>
    <row r="96" spans="1:14" x14ac:dyDescent="0.35">
      <c r="A96" s="3"/>
      <c r="B96" s="109"/>
      <c r="C96" s="34" t="s">
        <v>32</v>
      </c>
      <c r="D96" s="50"/>
      <c r="E96" s="46"/>
      <c r="F96" s="46"/>
      <c r="G96" s="46" t="s">
        <v>50</v>
      </c>
      <c r="L96" s="33"/>
      <c r="M96" s="33"/>
      <c r="N96" s="33"/>
    </row>
    <row r="97" spans="1:14" ht="26" hidden="1" x14ac:dyDescent="0.35">
      <c r="A97" s="3"/>
      <c r="B97" s="109"/>
      <c r="C97" s="2" t="s">
        <v>76</v>
      </c>
      <c r="D97" s="50">
        <v>8.5599999999999996E-2</v>
      </c>
      <c r="E97" s="46" t="s">
        <v>50</v>
      </c>
      <c r="F97" s="46" t="s">
        <v>50</v>
      </c>
      <c r="G97" s="46" t="s">
        <v>50</v>
      </c>
      <c r="L97" s="33"/>
      <c r="M97" s="33"/>
      <c r="N97" s="33"/>
    </row>
    <row r="98" spans="1:14" ht="26" x14ac:dyDescent="0.35">
      <c r="A98" s="3"/>
      <c r="B98" s="109"/>
      <c r="C98" s="2" t="s">
        <v>77</v>
      </c>
      <c r="D98" s="50">
        <v>0.15720000000000001</v>
      </c>
      <c r="E98" s="46">
        <v>0.1086</v>
      </c>
      <c r="F98" s="46">
        <v>22.67</v>
      </c>
      <c r="G98" s="46" t="s">
        <v>50</v>
      </c>
      <c r="L98" s="33"/>
      <c r="M98" s="33"/>
      <c r="N98" s="33"/>
    </row>
    <row r="99" spans="1:14" hidden="1" x14ac:dyDescent="0.35">
      <c r="A99" s="3"/>
      <c r="B99" s="109"/>
      <c r="C99" s="2" t="s">
        <v>78</v>
      </c>
      <c r="D99" s="50">
        <v>0.1</v>
      </c>
      <c r="E99" s="46" t="s">
        <v>50</v>
      </c>
      <c r="F99" s="46" t="s">
        <v>50</v>
      </c>
      <c r="G99" s="46" t="s">
        <v>50</v>
      </c>
      <c r="L99" s="33"/>
      <c r="M99" s="33"/>
      <c r="N99" s="33"/>
    </row>
    <row r="100" spans="1:14" ht="26" x14ac:dyDescent="0.35">
      <c r="A100" s="3"/>
      <c r="B100" s="109"/>
      <c r="C100" s="2" t="s">
        <v>79</v>
      </c>
      <c r="D100" s="50">
        <v>9.1700000000000004E-2</v>
      </c>
      <c r="E100" s="46">
        <v>12.91</v>
      </c>
      <c r="F100" s="46">
        <v>9.01</v>
      </c>
      <c r="G100" s="46" t="s">
        <v>50</v>
      </c>
      <c r="L100" s="33"/>
      <c r="M100" s="33"/>
      <c r="N100" s="33"/>
    </row>
    <row r="101" spans="1:14" x14ac:dyDescent="0.35">
      <c r="A101" s="3"/>
      <c r="B101" s="109"/>
      <c r="C101" s="34" t="s">
        <v>33</v>
      </c>
      <c r="D101" s="59">
        <f>AVERAGE(D98,D100)</f>
        <v>0.12445000000000001</v>
      </c>
      <c r="E101" s="59">
        <v>6.5100000000000005E-2</v>
      </c>
      <c r="F101" s="60">
        <f>AVERAGE(F98:F100)</f>
        <v>15.84</v>
      </c>
      <c r="G101" s="60" t="s">
        <v>50</v>
      </c>
      <c r="J101" s="24"/>
      <c r="K101" s="24"/>
      <c r="L101" s="33"/>
      <c r="M101" s="33"/>
      <c r="N101" s="33"/>
    </row>
    <row r="102" spans="1:14" ht="26" hidden="1" x14ac:dyDescent="0.35">
      <c r="A102" s="3"/>
      <c r="B102" s="102" t="s">
        <v>35</v>
      </c>
      <c r="C102" s="34" t="s">
        <v>80</v>
      </c>
      <c r="D102" s="47">
        <v>26.35</v>
      </c>
      <c r="E102" s="46" t="s">
        <v>50</v>
      </c>
      <c r="F102" s="46" t="s">
        <v>50</v>
      </c>
      <c r="G102" s="46" t="s">
        <v>50</v>
      </c>
      <c r="J102" s="24"/>
      <c r="K102" s="45"/>
      <c r="L102" s="33"/>
      <c r="M102" s="33"/>
      <c r="N102" s="33"/>
    </row>
    <row r="103" spans="1:14" ht="26" x14ac:dyDescent="0.35">
      <c r="A103" s="3"/>
      <c r="B103" s="102"/>
      <c r="C103" s="2" t="s">
        <v>81</v>
      </c>
      <c r="D103" s="47">
        <v>26.32</v>
      </c>
      <c r="E103" s="46">
        <v>51.79</v>
      </c>
      <c r="F103" s="46">
        <v>58.6</v>
      </c>
      <c r="G103" s="46" t="s">
        <v>50</v>
      </c>
      <c r="J103" s="24"/>
      <c r="K103" s="24"/>
      <c r="L103" s="33"/>
      <c r="M103" s="33"/>
      <c r="N103" s="33"/>
    </row>
    <row r="104" spans="1:14" x14ac:dyDescent="0.35">
      <c r="A104" s="3"/>
      <c r="B104" s="102"/>
      <c r="C104" s="34" t="s">
        <v>32</v>
      </c>
      <c r="D104" s="47"/>
      <c r="E104" s="46"/>
      <c r="F104" s="46"/>
      <c r="G104" s="46" t="s">
        <v>50</v>
      </c>
      <c r="J104" s="24"/>
      <c r="K104" s="24"/>
      <c r="L104" s="33"/>
      <c r="M104" s="33"/>
      <c r="N104" s="33"/>
    </row>
    <row r="105" spans="1:14" ht="26" hidden="1" x14ac:dyDescent="0.35">
      <c r="A105" s="3"/>
      <c r="B105" s="102"/>
      <c r="C105" s="2" t="s">
        <v>76</v>
      </c>
      <c r="D105" s="47">
        <v>56.85</v>
      </c>
      <c r="E105" s="46" t="s">
        <v>50</v>
      </c>
      <c r="F105" s="46"/>
      <c r="G105" s="46" t="s">
        <v>50</v>
      </c>
      <c r="J105" s="24"/>
      <c r="K105" s="24"/>
      <c r="L105" s="33"/>
      <c r="M105" s="33"/>
      <c r="N105" s="33"/>
    </row>
    <row r="106" spans="1:14" ht="26" x14ac:dyDescent="0.35">
      <c r="A106" s="3"/>
      <c r="B106" s="102"/>
      <c r="C106" s="2" t="s">
        <v>77</v>
      </c>
      <c r="D106" s="47">
        <v>64.209999999999994</v>
      </c>
      <c r="E106" s="46">
        <v>85.9</v>
      </c>
      <c r="F106" s="46">
        <v>135.12</v>
      </c>
      <c r="G106" s="46" t="s">
        <v>50</v>
      </c>
      <c r="J106" s="24"/>
      <c r="K106" s="24"/>
      <c r="L106" s="33"/>
      <c r="M106" s="33"/>
      <c r="N106" s="33"/>
    </row>
    <row r="107" spans="1:14" hidden="1" x14ac:dyDescent="0.35">
      <c r="A107" s="3"/>
      <c r="B107" s="102"/>
      <c r="C107" s="2" t="s">
        <v>78</v>
      </c>
      <c r="D107" s="47">
        <v>32.700000000000003</v>
      </c>
      <c r="E107" s="46" t="s">
        <v>50</v>
      </c>
      <c r="F107" s="46"/>
      <c r="G107" s="46" t="s">
        <v>50</v>
      </c>
      <c r="J107" s="24"/>
      <c r="K107" s="24"/>
      <c r="L107" s="33"/>
      <c r="M107" s="33"/>
      <c r="N107" s="33"/>
    </row>
    <row r="108" spans="1:14" ht="26" x14ac:dyDescent="0.35">
      <c r="A108" s="3"/>
      <c r="B108" s="102"/>
      <c r="C108" s="2" t="s">
        <v>79</v>
      </c>
      <c r="D108" s="47">
        <v>31.84</v>
      </c>
      <c r="E108" s="46">
        <v>36.130000000000003</v>
      </c>
      <c r="F108" s="46">
        <v>40.369999999999997</v>
      </c>
      <c r="G108" s="46" t="s">
        <v>50</v>
      </c>
      <c r="J108" s="24"/>
      <c r="K108" s="24"/>
      <c r="L108" s="33"/>
      <c r="M108" s="33"/>
      <c r="N108" s="33"/>
    </row>
    <row r="109" spans="1:14" x14ac:dyDescent="0.35">
      <c r="A109" s="3"/>
      <c r="B109" s="102"/>
      <c r="C109" s="34" t="s">
        <v>33</v>
      </c>
      <c r="D109" s="58">
        <f>AVERAGE(D106,D108)</f>
        <v>48.024999999999999</v>
      </c>
      <c r="E109" s="58">
        <f>AVERAGE(E106,E108)</f>
        <v>61.015000000000001</v>
      </c>
      <c r="F109" s="60">
        <f>AVERAGE(F106:F108)</f>
        <v>87.745000000000005</v>
      </c>
      <c r="G109" s="60" t="s">
        <v>50</v>
      </c>
      <c r="H109" s="33"/>
      <c r="I109" s="33"/>
      <c r="J109" s="33"/>
      <c r="K109" s="33"/>
      <c r="L109" s="33"/>
      <c r="M109" s="33"/>
      <c r="N109" s="33"/>
    </row>
    <row r="110" spans="1:14" ht="24.75" customHeight="1" x14ac:dyDescent="0.3">
      <c r="A110" s="3"/>
      <c r="B110" s="122" t="s">
        <v>82</v>
      </c>
      <c r="C110" s="123"/>
      <c r="D110" s="123"/>
      <c r="E110" s="123"/>
      <c r="F110" s="123"/>
      <c r="G110" s="124"/>
      <c r="H110" s="33"/>
      <c r="I110" s="33"/>
      <c r="J110" s="33"/>
      <c r="K110" s="33"/>
      <c r="L110" s="33"/>
      <c r="M110" s="33"/>
      <c r="N110" s="33"/>
    </row>
    <row r="111" spans="1:14" ht="28.5" customHeight="1" x14ac:dyDescent="0.35">
      <c r="A111" s="3"/>
      <c r="B111" s="125" t="s">
        <v>84</v>
      </c>
      <c r="C111" s="126"/>
      <c r="D111" s="126"/>
      <c r="E111" s="126"/>
      <c r="F111" s="126"/>
      <c r="G111" s="127"/>
      <c r="H111" s="33"/>
      <c r="I111" s="33"/>
      <c r="J111" s="33"/>
      <c r="K111" s="33"/>
      <c r="L111" s="33"/>
      <c r="M111" s="33"/>
      <c r="N111" s="33"/>
    </row>
    <row r="112" spans="1:14" x14ac:dyDescent="0.35">
      <c r="C112" s="128"/>
      <c r="D112" s="128"/>
      <c r="E112" s="128"/>
      <c r="F112" s="128"/>
      <c r="G112" s="128"/>
      <c r="H112" s="33"/>
      <c r="I112" s="33"/>
    </row>
    <row r="113" spans="1:7" x14ac:dyDescent="0.35">
      <c r="A113" s="7">
        <v>14</v>
      </c>
      <c r="B113" s="35" t="s">
        <v>36</v>
      </c>
      <c r="C113" s="143" t="s">
        <v>6</v>
      </c>
      <c r="D113" s="144"/>
      <c r="E113" s="144"/>
      <c r="F113" s="144"/>
      <c r="G113" s="145"/>
    </row>
    <row r="114" spans="1:7" x14ac:dyDescent="0.35">
      <c r="A114" s="13"/>
      <c r="C114" s="36"/>
      <c r="D114" s="36" t="s">
        <v>37</v>
      </c>
      <c r="E114" s="36"/>
      <c r="F114" s="36"/>
      <c r="G114" s="36"/>
    </row>
    <row r="115" spans="1:7" ht="13.5" customHeight="1" x14ac:dyDescent="0.35">
      <c r="B115" s="117" t="s">
        <v>83</v>
      </c>
      <c r="C115" s="118"/>
      <c r="D115" s="118"/>
      <c r="E115" s="118"/>
      <c r="F115" s="118"/>
      <c r="G115" s="119"/>
    </row>
  </sheetData>
  <mergeCells count="60">
    <mergeCell ref="B115:G115"/>
    <mergeCell ref="A50:A51"/>
    <mergeCell ref="B110:G110"/>
    <mergeCell ref="B111:G111"/>
    <mergeCell ref="C112:G112"/>
    <mergeCell ref="E62:E63"/>
    <mergeCell ref="F62:H62"/>
    <mergeCell ref="C50:E51"/>
    <mergeCell ref="C52:E52"/>
    <mergeCell ref="C113:G113"/>
    <mergeCell ref="B70:N70"/>
    <mergeCell ref="B72:N72"/>
    <mergeCell ref="B73:N73"/>
    <mergeCell ref="B75:G75"/>
    <mergeCell ref="I62:K62"/>
    <mergeCell ref="L62:N62"/>
    <mergeCell ref="B67:N67"/>
    <mergeCell ref="B102:B109"/>
    <mergeCell ref="B71:N71"/>
    <mergeCell ref="D45:E45"/>
    <mergeCell ref="D46:E46"/>
    <mergeCell ref="B47:E47"/>
    <mergeCell ref="B94:B101"/>
    <mergeCell ref="B86:B93"/>
    <mergeCell ref="B69:N69"/>
    <mergeCell ref="B54:E54"/>
    <mergeCell ref="C56:E56"/>
    <mergeCell ref="B62:B63"/>
    <mergeCell ref="C62:C63"/>
    <mergeCell ref="D62:D63"/>
    <mergeCell ref="B68:N68"/>
    <mergeCell ref="C53:E53"/>
    <mergeCell ref="B49:E49"/>
    <mergeCell ref="B50:B51"/>
    <mergeCell ref="B44:E44"/>
    <mergeCell ref="C35:E35"/>
    <mergeCell ref="C40:E40"/>
    <mergeCell ref="C41:E41"/>
    <mergeCell ref="C42:E42"/>
    <mergeCell ref="B21:E21"/>
    <mergeCell ref="B23:E23"/>
    <mergeCell ref="B24:E24"/>
    <mergeCell ref="B30:E30"/>
    <mergeCell ref="E26:E29"/>
    <mergeCell ref="B78:B85"/>
    <mergeCell ref="C19:E19"/>
    <mergeCell ref="A1:B1"/>
    <mergeCell ref="C5:E5"/>
    <mergeCell ref="B6:D6"/>
    <mergeCell ref="C10:E10"/>
    <mergeCell ref="B16:E16"/>
    <mergeCell ref="C17:E17"/>
    <mergeCell ref="C18:E18"/>
    <mergeCell ref="B13:C13"/>
    <mergeCell ref="B32:E32"/>
    <mergeCell ref="C33:E33"/>
    <mergeCell ref="C34:E34"/>
    <mergeCell ref="B36:E36"/>
    <mergeCell ref="B39:E39"/>
    <mergeCell ref="C20:E20"/>
  </mergeCells>
  <printOptions horizontalCentered="1"/>
  <pageMargins left="0.23622047244094491" right="0.23622047244094491" top="0.74803149606299213" bottom="0.74803149606299213" header="0.31496062992125984" footer="0.31496062992125984"/>
  <pageSetup paperSize="9" scale="60"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491EDB-6EF4-4F29-940E-4C67166D6282}">
  <dimension ref="A1:C1"/>
  <sheetViews>
    <sheetView workbookViewId="0">
      <selection activeCell="E3" sqref="E3"/>
    </sheetView>
  </sheetViews>
  <sheetFormatPr defaultRowHeight="14.5" x14ac:dyDescent="0.35"/>
  <cols>
    <col min="1" max="3" width="10.453125" bestFit="1" customWidth="1"/>
  </cols>
  <sheetData>
    <row r="1" spans="1:3" x14ac:dyDescent="0.35">
      <c r="A1" s="67"/>
      <c r="B1" s="67"/>
      <c r="C1" s="67"/>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MACH CONFERENCES</vt:lpstr>
      <vt:lpstr>Sheet1</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Nevil</dc:creator>
  <cp:lastModifiedBy>surendra kumar mourya</cp:lastModifiedBy>
  <cp:lastPrinted>2023-05-18T08:38:40Z</cp:lastPrinted>
  <dcterms:created xsi:type="dcterms:W3CDTF">2018-10-13T12:55:33Z</dcterms:created>
  <dcterms:modified xsi:type="dcterms:W3CDTF">2026-07-08T10:16:17Z</dcterms:modified>
</cp:coreProperties>
</file>